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07-08" sheetId="1" r:id="rId1"/>
  </sheets>
  <definedNames>
    <definedName name="_xlnm.Print_Area" localSheetId="0">'07-08'!$A$1:$S$81</definedName>
  </definedNames>
  <calcPr fullCalcOnLoad="1"/>
</workbook>
</file>

<file path=xl/sharedStrings.xml><?xml version="1.0" encoding="utf-8"?>
<sst xmlns="http://schemas.openxmlformats.org/spreadsheetml/2006/main" count="805" uniqueCount="152">
  <si>
    <t>Site # /School</t>
  </si>
  <si>
    <t>Date</t>
  </si>
  <si>
    <t>pH</t>
  </si>
  <si>
    <t>TDS (mg/L)</t>
  </si>
  <si>
    <t>DO (mg/L)</t>
  </si>
  <si>
    <t>P (mg/L)</t>
  </si>
  <si>
    <t>Alk (mg/L)</t>
  </si>
  <si>
    <t>Turb (JTU)</t>
  </si>
  <si>
    <t>Sulfate (mg/L)</t>
  </si>
  <si>
    <t>Fe (mg/L)</t>
  </si>
  <si>
    <t>WQI value</t>
  </si>
  <si>
    <t>Weather  (past 48 hr)</t>
  </si>
  <si>
    <t>Creek Appearance</t>
  </si>
  <si>
    <t xml:space="preserve">Stage (m) </t>
  </si>
  <si>
    <t>Flow  (m/s)</t>
  </si>
  <si>
    <t>Other test/s</t>
  </si>
  <si>
    <t>NA</t>
  </si>
  <si>
    <t>Rain</t>
  </si>
  <si>
    <t>clear</t>
  </si>
  <si>
    <t>low</t>
  </si>
  <si>
    <t>normal</t>
  </si>
  <si>
    <t>Clear</t>
  </si>
  <si>
    <t>Normal</t>
  </si>
  <si>
    <t>snow</t>
  </si>
  <si>
    <t>cloudy</t>
  </si>
  <si>
    <t xml:space="preserve">NA </t>
  </si>
  <si>
    <t>Sunny</t>
  </si>
  <si>
    <t>high</t>
  </si>
  <si>
    <t>fast</t>
  </si>
  <si>
    <t>cold, snow</t>
  </si>
  <si>
    <t>cold</t>
  </si>
  <si>
    <t>Clear, warm</t>
  </si>
  <si>
    <t>slow</t>
  </si>
  <si>
    <t>Sunny and warm</t>
  </si>
  <si>
    <t>Snow</t>
  </si>
  <si>
    <t>Unseasonably Warm</t>
  </si>
  <si>
    <t>rain</t>
  </si>
  <si>
    <t>Fast</t>
  </si>
  <si>
    <t>Low</t>
  </si>
  <si>
    <t>moderate</t>
  </si>
  <si>
    <t>High</t>
  </si>
  <si>
    <t>rain/snow</t>
  </si>
  <si>
    <t>Heavy rain</t>
  </si>
  <si>
    <t>sunny, warm</t>
  </si>
  <si>
    <t>light snow</t>
  </si>
  <si>
    <t>SOUTHWEST PENNSYLVANIA / PITTSBURGH AREA SCHOOLS</t>
  </si>
  <si>
    <t>110  West Mifflin High School</t>
  </si>
  <si>
    <t>110 West Mifflin High School</t>
  </si>
  <si>
    <t>Cloudy, some rain</t>
  </si>
  <si>
    <t>clear, leaves</t>
  </si>
  <si>
    <t>warm</t>
  </si>
  <si>
    <t>Snow/sunny</t>
  </si>
  <si>
    <t xml:space="preserve">muddy </t>
  </si>
  <si>
    <t>Overcast</t>
  </si>
  <si>
    <t>muddy, quick</t>
  </si>
  <si>
    <t>70's cloudy</t>
  </si>
  <si>
    <t>111 Letsche Student Acheivement Center</t>
  </si>
  <si>
    <t>rain and cool</t>
  </si>
  <si>
    <t xml:space="preserve">cloudy </t>
  </si>
  <si>
    <t>rain, chilly</t>
  </si>
  <si>
    <t>rain, sunny</t>
  </si>
  <si>
    <t>116 North Allegheny Senior High</t>
  </si>
  <si>
    <t>low flow</t>
  </si>
  <si>
    <t>rainy, chilly</t>
  </si>
  <si>
    <t>snow and rain</t>
  </si>
  <si>
    <t>cold, clear fast,</t>
  </si>
  <si>
    <t>cold, clear</t>
  </si>
  <si>
    <t>123 Frick International Studies Academy</t>
  </si>
  <si>
    <t>Dry</t>
  </si>
  <si>
    <t>cloudy brown</t>
  </si>
  <si>
    <t>clear, no rain</t>
  </si>
  <si>
    <t>No Rain</t>
  </si>
  <si>
    <t>snow, ice, cold</t>
  </si>
  <si>
    <t>icy</t>
  </si>
  <si>
    <t>lower</t>
  </si>
  <si>
    <t>rain and snow</t>
  </si>
  <si>
    <t>semi-cloudy</t>
  </si>
  <si>
    <t>slower</t>
  </si>
  <si>
    <t>Stormy</t>
  </si>
  <si>
    <t>algae growth</t>
  </si>
  <si>
    <t>125 Frick International Studies Academy</t>
  </si>
  <si>
    <t>Rain and Snow</t>
  </si>
  <si>
    <t>Higher</t>
  </si>
  <si>
    <t>126 Frick International Studies Academy</t>
  </si>
  <si>
    <t>medium velocity</t>
  </si>
  <si>
    <t>rainy and cool</t>
  </si>
  <si>
    <t>muddy, some algae</t>
  </si>
  <si>
    <t>Sunny and dry</t>
  </si>
  <si>
    <t>Sunny, clear</t>
  </si>
  <si>
    <t>width:21m, 20 cm</t>
  </si>
  <si>
    <t>half frozen</t>
  </si>
  <si>
    <t>snow, cold</t>
  </si>
  <si>
    <t>Ice covered so taken near shore</t>
  </si>
  <si>
    <t>rain and sun</t>
  </si>
  <si>
    <t>clear and calm</t>
  </si>
  <si>
    <t>fast, brown</t>
  </si>
  <si>
    <t>sun, warm</t>
  </si>
  <si>
    <t>sunny</t>
  </si>
  <si>
    <t>rapid</t>
  </si>
  <si>
    <t>135 Brashear High School</t>
  </si>
  <si>
    <t>Na</t>
  </si>
  <si>
    <t>hot and dry</t>
  </si>
  <si>
    <t>very low</t>
  </si>
  <si>
    <t>warm, scattered showers</t>
  </si>
  <si>
    <t>Sunny and hot</t>
  </si>
  <si>
    <t>rainy, windy</t>
  </si>
  <si>
    <t>very cold, snow</t>
  </si>
  <si>
    <t>frozen on edge</t>
  </si>
  <si>
    <t>153 Shady Side Academy Middle</t>
  </si>
  <si>
    <t>very muddy</t>
  </si>
  <si>
    <t>warm, dry</t>
  </si>
  <si>
    <t>Clear, Warm</t>
  </si>
  <si>
    <t>157 Aliquippa Senior High School</t>
  </si>
  <si>
    <t>Hot and dry</t>
  </si>
  <si>
    <t>clear, algae growth</t>
  </si>
  <si>
    <t>medium</t>
  </si>
  <si>
    <t>rain then clear</t>
  </si>
  <si>
    <t>dark brown, high</t>
  </si>
  <si>
    <t>green color, high</t>
  </si>
  <si>
    <t>158 Highlands Middle School</t>
  </si>
  <si>
    <t>rain, cold</t>
  </si>
  <si>
    <t>brown</t>
  </si>
  <si>
    <t>rain, temp~55</t>
  </si>
  <si>
    <t>algal growth and large amount of dead vegetation</t>
  </si>
  <si>
    <t>faster than normal</t>
  </si>
  <si>
    <t>Cloudy</t>
  </si>
  <si>
    <t>warm and rain</t>
  </si>
  <si>
    <t>160 Thomas Jefferson High School</t>
  </si>
  <si>
    <t>clear, leaf litter</t>
  </si>
  <si>
    <t xml:space="preserve">warm, dry </t>
  </si>
  <si>
    <t>Cold, cloudy, snow showers</t>
  </si>
  <si>
    <t xml:space="preserve"> ice near banks</t>
  </si>
  <si>
    <t>Cloudy, dry</t>
  </si>
  <si>
    <t>161 Gateway Middle School</t>
  </si>
  <si>
    <t>Sun and rain</t>
  </si>
  <si>
    <t>clear, unfrozen</t>
  </si>
  <si>
    <t>OR</t>
  </si>
  <si>
    <t>warm, breezy, showers</t>
  </si>
  <si>
    <t xml:space="preserve"> clear unfrozen</t>
  </si>
  <si>
    <t>milky</t>
  </si>
  <si>
    <t>Weather                       (past 48 hr)</t>
  </si>
  <si>
    <t>128 Seneca Valley Intermediate HS</t>
  </si>
  <si>
    <t>frozen, thin ice, covering of snow</t>
  </si>
  <si>
    <r>
      <t xml:space="preserve"> Temp. 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</si>
  <si>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 (mg/L)</t>
    </r>
  </si>
  <si>
    <r>
      <t>Discharge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/s)</t>
    </r>
  </si>
  <si>
    <t>142 Seneca Valley Senior HS</t>
  </si>
  <si>
    <r>
      <t xml:space="preserve"> Temp. (</t>
    </r>
    <r>
      <rPr>
        <vertAlign val="superscript"/>
        <sz val="12"/>
        <rFont val="Arial"/>
        <family val="0"/>
      </rPr>
      <t>o</t>
    </r>
    <r>
      <rPr>
        <sz val="12"/>
        <rFont val="Arial"/>
        <family val="0"/>
      </rPr>
      <t>C)</t>
    </r>
  </si>
  <si>
    <r>
      <t>NO</t>
    </r>
    <r>
      <rPr>
        <vertAlign val="subscript"/>
        <sz val="12"/>
        <rFont val="Arial"/>
        <family val="0"/>
      </rPr>
      <t>3</t>
    </r>
    <r>
      <rPr>
        <sz val="12"/>
        <rFont val="Arial"/>
        <family val="0"/>
      </rPr>
      <t>-N (mg/L)</t>
    </r>
  </si>
  <si>
    <r>
      <t>Discharge (m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>/s)</t>
    </r>
  </si>
  <si>
    <t>159 Franklin Regional MS</t>
  </si>
  <si>
    <t>Snow &amp; lots of rain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</si>
</sst>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44">
    <font>
      <sz val="10"/>
      <name val="Arial"/>
      <family val="0"/>
    </font>
    <font>
      <sz val="10"/>
      <color indexed="13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view="pageBreakPreview" zoomScale="50" zoomScaleSheetLayoutView="50" zoomScalePageLayoutView="0" workbookViewId="0" topLeftCell="A1">
      <selection activeCell="A1" sqref="A1:O1"/>
    </sheetView>
  </sheetViews>
  <sheetFormatPr defaultColWidth="9.140625" defaultRowHeight="12.75"/>
  <cols>
    <col min="1" max="1" width="36.140625" style="0" bestFit="1" customWidth="1"/>
    <col min="2" max="2" width="14.140625" style="0" bestFit="1" customWidth="1"/>
    <col min="14" max="14" width="20.7109375" style="2" customWidth="1"/>
    <col min="15" max="15" width="14.421875" style="0" customWidth="1"/>
    <col min="16" max="16" width="12.8515625" style="0" customWidth="1"/>
    <col min="19" max="19" width="28.140625" style="7" customWidth="1"/>
  </cols>
  <sheetData>
    <row r="1" spans="1:19" ht="18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"/>
      <c r="Q1" s="4"/>
      <c r="R1" s="5"/>
      <c r="S1" s="6"/>
    </row>
    <row r="2" spans="1:19" ht="48" customHeight="1">
      <c r="A2" s="16" t="s">
        <v>0</v>
      </c>
      <c r="B2" s="17" t="s">
        <v>1</v>
      </c>
      <c r="C2" s="18" t="s">
        <v>143</v>
      </c>
      <c r="D2" s="18" t="s">
        <v>2</v>
      </c>
      <c r="E2" s="18" t="s">
        <v>3</v>
      </c>
      <c r="F2" s="18" t="s">
        <v>4</v>
      </c>
      <c r="G2" s="18" t="s">
        <v>144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9" t="s">
        <v>10</v>
      </c>
      <c r="N2" s="18" t="s">
        <v>11</v>
      </c>
      <c r="O2" s="18" t="s">
        <v>12</v>
      </c>
      <c r="P2" s="19" t="s">
        <v>13</v>
      </c>
      <c r="Q2" s="18" t="s">
        <v>14</v>
      </c>
      <c r="R2" s="18" t="s">
        <v>145</v>
      </c>
      <c r="S2" s="18" t="s">
        <v>15</v>
      </c>
    </row>
    <row r="3" spans="1:19" ht="15">
      <c r="A3" s="20" t="s">
        <v>46</v>
      </c>
      <c r="B3" s="21">
        <v>39343</v>
      </c>
      <c r="C3" s="20">
        <v>20</v>
      </c>
      <c r="D3" s="20">
        <v>7.2</v>
      </c>
      <c r="E3" s="20">
        <v>630</v>
      </c>
      <c r="F3" s="20">
        <v>8</v>
      </c>
      <c r="G3" s="20">
        <v>0.145</v>
      </c>
      <c r="H3" s="20">
        <v>0.1</v>
      </c>
      <c r="I3" s="20">
        <v>34</v>
      </c>
      <c r="J3" s="20" t="s">
        <v>16</v>
      </c>
      <c r="K3" s="20" t="s">
        <v>16</v>
      </c>
      <c r="L3" s="20" t="s">
        <v>16</v>
      </c>
      <c r="M3" s="14" t="s">
        <v>16</v>
      </c>
      <c r="N3" s="22" t="s">
        <v>33</v>
      </c>
      <c r="O3" s="22" t="s">
        <v>20</v>
      </c>
      <c r="P3" s="23">
        <v>0.12</v>
      </c>
      <c r="Q3" s="22">
        <v>0.55</v>
      </c>
      <c r="R3" s="22" t="s">
        <v>16</v>
      </c>
      <c r="S3" s="24" t="s">
        <v>16</v>
      </c>
    </row>
    <row r="4" spans="1:19" ht="15">
      <c r="A4" s="20" t="s">
        <v>47</v>
      </c>
      <c r="B4" s="21">
        <v>39373</v>
      </c>
      <c r="C4" s="20">
        <v>19</v>
      </c>
      <c r="D4" s="20">
        <v>8</v>
      </c>
      <c r="E4" s="20">
        <v>610</v>
      </c>
      <c r="F4" s="20">
        <v>10</v>
      </c>
      <c r="G4" s="20">
        <v>0.2</v>
      </c>
      <c r="H4" s="20" t="s">
        <v>16</v>
      </c>
      <c r="I4" s="20">
        <v>68</v>
      </c>
      <c r="J4" s="20">
        <v>2.5</v>
      </c>
      <c r="K4" s="20" t="s">
        <v>16</v>
      </c>
      <c r="L4" s="20" t="s">
        <v>16</v>
      </c>
      <c r="M4" s="14" t="s">
        <v>16</v>
      </c>
      <c r="N4" s="22" t="s">
        <v>48</v>
      </c>
      <c r="O4" s="22" t="s">
        <v>49</v>
      </c>
      <c r="P4" s="23">
        <v>0.06</v>
      </c>
      <c r="Q4" s="22">
        <v>0.49</v>
      </c>
      <c r="R4" s="22" t="s">
        <v>16</v>
      </c>
      <c r="S4" s="24" t="s">
        <v>16</v>
      </c>
    </row>
    <row r="5" spans="1:19" ht="15">
      <c r="A5" s="20" t="s">
        <v>47</v>
      </c>
      <c r="B5" s="21">
        <v>39400</v>
      </c>
      <c r="C5" s="20">
        <v>17</v>
      </c>
      <c r="D5" s="20">
        <v>7.8</v>
      </c>
      <c r="E5" s="20">
        <v>540</v>
      </c>
      <c r="F5" s="20">
        <v>8.5</v>
      </c>
      <c r="G5" s="20">
        <v>0.185</v>
      </c>
      <c r="H5" s="20">
        <v>0.02</v>
      </c>
      <c r="I5" s="20">
        <v>85</v>
      </c>
      <c r="J5" s="20">
        <v>20</v>
      </c>
      <c r="K5" s="20" t="s">
        <v>16</v>
      </c>
      <c r="L5" s="20" t="s">
        <v>16</v>
      </c>
      <c r="M5" s="14">
        <f aca="true" t="shared" si="0" ref="M5:M37">10+(ABS(D5-7.5)*8)+(G5*10)+(H5*15)+(J5*0.2)-(F5*0.7)</f>
        <v>12.599999999999998</v>
      </c>
      <c r="N5" s="22" t="s">
        <v>50</v>
      </c>
      <c r="O5" s="22" t="s">
        <v>16</v>
      </c>
      <c r="P5" s="23" t="s">
        <v>19</v>
      </c>
      <c r="Q5" s="22" t="s">
        <v>20</v>
      </c>
      <c r="R5" s="22" t="s">
        <v>16</v>
      </c>
      <c r="S5" s="24" t="s">
        <v>16</v>
      </c>
    </row>
    <row r="6" spans="1:19" ht="30">
      <c r="A6" s="20" t="s">
        <v>47</v>
      </c>
      <c r="B6" s="21">
        <v>39457</v>
      </c>
      <c r="C6" s="20">
        <v>12</v>
      </c>
      <c r="D6" s="20">
        <v>5.8</v>
      </c>
      <c r="E6" s="20">
        <v>615</v>
      </c>
      <c r="F6" s="20">
        <v>11</v>
      </c>
      <c r="G6" s="20">
        <v>0.17</v>
      </c>
      <c r="H6" s="20">
        <v>0.07</v>
      </c>
      <c r="I6" s="20">
        <v>68</v>
      </c>
      <c r="J6" s="20">
        <v>10</v>
      </c>
      <c r="K6" s="20" t="s">
        <v>16</v>
      </c>
      <c r="L6" s="20" t="s">
        <v>16</v>
      </c>
      <c r="M6" s="14">
        <f t="shared" si="0"/>
        <v>20.650000000000002</v>
      </c>
      <c r="N6" s="22" t="s">
        <v>35</v>
      </c>
      <c r="O6" s="22" t="s">
        <v>22</v>
      </c>
      <c r="P6" s="23" t="s">
        <v>22</v>
      </c>
      <c r="Q6" s="22" t="s">
        <v>22</v>
      </c>
      <c r="R6" s="22" t="s">
        <v>16</v>
      </c>
      <c r="S6" s="24" t="s">
        <v>16</v>
      </c>
    </row>
    <row r="7" spans="1:19" ht="15.75">
      <c r="A7" s="20" t="s">
        <v>47</v>
      </c>
      <c r="B7" s="21">
        <v>39492</v>
      </c>
      <c r="C7" s="20">
        <v>9</v>
      </c>
      <c r="D7" s="20">
        <v>6</v>
      </c>
      <c r="E7" s="25">
        <v>1170</v>
      </c>
      <c r="F7" s="20">
        <v>12</v>
      </c>
      <c r="G7" s="20">
        <v>0.23</v>
      </c>
      <c r="H7" s="20">
        <v>0.016</v>
      </c>
      <c r="I7" s="20">
        <v>68</v>
      </c>
      <c r="J7" s="20">
        <v>70</v>
      </c>
      <c r="K7" s="20" t="s">
        <v>16</v>
      </c>
      <c r="L7" s="20" t="s">
        <v>16</v>
      </c>
      <c r="M7" s="14">
        <f t="shared" si="0"/>
        <v>30.14</v>
      </c>
      <c r="N7" s="22" t="s">
        <v>51</v>
      </c>
      <c r="O7" s="22" t="s">
        <v>52</v>
      </c>
      <c r="P7" s="23">
        <v>0.17</v>
      </c>
      <c r="Q7" s="22">
        <v>0.63</v>
      </c>
      <c r="R7" s="22" t="s">
        <v>16</v>
      </c>
      <c r="S7" s="24" t="s">
        <v>16</v>
      </c>
    </row>
    <row r="8" spans="1:19" ht="30">
      <c r="A8" s="20" t="s">
        <v>47</v>
      </c>
      <c r="B8" s="21">
        <v>39525</v>
      </c>
      <c r="C8" s="20">
        <v>12</v>
      </c>
      <c r="D8" s="20">
        <v>6</v>
      </c>
      <c r="E8" s="20">
        <v>530</v>
      </c>
      <c r="F8" s="20">
        <v>11</v>
      </c>
      <c r="G8" s="20">
        <v>0.3</v>
      </c>
      <c r="H8" s="20">
        <v>0.025</v>
      </c>
      <c r="I8" s="20">
        <v>68</v>
      </c>
      <c r="J8" s="20">
        <v>30</v>
      </c>
      <c r="K8" s="20" t="s">
        <v>16</v>
      </c>
      <c r="L8" s="20" t="s">
        <v>16</v>
      </c>
      <c r="M8" s="14">
        <f t="shared" si="0"/>
        <v>23.675</v>
      </c>
      <c r="N8" s="22" t="s">
        <v>53</v>
      </c>
      <c r="O8" s="22" t="s">
        <v>54</v>
      </c>
      <c r="P8" s="23" t="s">
        <v>16</v>
      </c>
      <c r="Q8" s="22" t="s">
        <v>16</v>
      </c>
      <c r="R8" s="22" t="s">
        <v>16</v>
      </c>
      <c r="S8" s="24" t="s">
        <v>16</v>
      </c>
    </row>
    <row r="9" spans="1:19" ht="15">
      <c r="A9" s="20" t="s">
        <v>47</v>
      </c>
      <c r="B9" s="21">
        <v>39575</v>
      </c>
      <c r="C9" s="20">
        <v>20</v>
      </c>
      <c r="D9" s="20">
        <v>6</v>
      </c>
      <c r="E9" s="20">
        <v>550</v>
      </c>
      <c r="F9" s="20">
        <v>10</v>
      </c>
      <c r="G9" s="20">
        <v>0.5</v>
      </c>
      <c r="H9" s="20">
        <v>0.007</v>
      </c>
      <c r="I9" s="20">
        <v>68</v>
      </c>
      <c r="J9" s="20">
        <v>10</v>
      </c>
      <c r="K9" s="20" t="s">
        <v>16</v>
      </c>
      <c r="L9" s="20" t="s">
        <v>16</v>
      </c>
      <c r="M9" s="14">
        <f t="shared" si="0"/>
        <v>22.105</v>
      </c>
      <c r="N9" s="22" t="s">
        <v>55</v>
      </c>
      <c r="O9" s="22" t="s">
        <v>18</v>
      </c>
      <c r="P9" s="23" t="s">
        <v>19</v>
      </c>
      <c r="Q9" s="22">
        <v>0.52</v>
      </c>
      <c r="R9" s="22" t="s">
        <v>16</v>
      </c>
      <c r="S9" s="24" t="s">
        <v>16</v>
      </c>
    </row>
    <row r="10" spans="1:19" ht="15">
      <c r="A10" s="8" t="s">
        <v>56</v>
      </c>
      <c r="B10" s="9">
        <v>39329</v>
      </c>
      <c r="C10" s="8">
        <v>25</v>
      </c>
      <c r="D10" s="10">
        <v>7.6</v>
      </c>
      <c r="E10" s="14">
        <v>315</v>
      </c>
      <c r="F10" s="10">
        <v>8</v>
      </c>
      <c r="G10" s="10">
        <v>0.85</v>
      </c>
      <c r="H10" s="10">
        <v>0.33</v>
      </c>
      <c r="I10" s="10">
        <v>42</v>
      </c>
      <c r="J10" s="14">
        <v>15</v>
      </c>
      <c r="K10" s="14" t="s">
        <v>16</v>
      </c>
      <c r="L10" s="10" t="s">
        <v>16</v>
      </c>
      <c r="M10" s="14">
        <f t="shared" si="0"/>
        <v>21.65</v>
      </c>
      <c r="N10" s="11" t="s">
        <v>26</v>
      </c>
      <c r="O10" s="12" t="s">
        <v>20</v>
      </c>
      <c r="P10" s="12" t="s">
        <v>20</v>
      </c>
      <c r="Q10" s="12" t="s">
        <v>16</v>
      </c>
      <c r="R10" s="12" t="s">
        <v>16</v>
      </c>
      <c r="S10" s="26" t="s">
        <v>16</v>
      </c>
    </row>
    <row r="11" spans="1:19" ht="15">
      <c r="A11" s="8" t="s">
        <v>56</v>
      </c>
      <c r="B11" s="27">
        <v>39342</v>
      </c>
      <c r="C11" s="8">
        <v>22</v>
      </c>
      <c r="D11" s="10">
        <v>7.6</v>
      </c>
      <c r="E11" s="14">
        <v>250</v>
      </c>
      <c r="F11" s="10">
        <v>8</v>
      </c>
      <c r="G11" s="10">
        <v>0.9</v>
      </c>
      <c r="H11" s="10">
        <v>0.33</v>
      </c>
      <c r="I11" s="10">
        <v>34</v>
      </c>
      <c r="J11" s="14">
        <v>15</v>
      </c>
      <c r="K11" s="14" t="s">
        <v>16</v>
      </c>
      <c r="L11" s="10" t="s">
        <v>16</v>
      </c>
      <c r="M11" s="14">
        <f t="shared" si="0"/>
        <v>22.15</v>
      </c>
      <c r="N11" s="11" t="s">
        <v>26</v>
      </c>
      <c r="O11" s="12" t="s">
        <v>18</v>
      </c>
      <c r="P11" s="12" t="s">
        <v>20</v>
      </c>
      <c r="Q11" s="12" t="s">
        <v>16</v>
      </c>
      <c r="R11" s="12" t="s">
        <v>16</v>
      </c>
      <c r="S11" s="26" t="s">
        <v>16</v>
      </c>
    </row>
    <row r="12" spans="1:19" ht="15">
      <c r="A12" s="8" t="s">
        <v>56</v>
      </c>
      <c r="B12" s="27">
        <v>39356</v>
      </c>
      <c r="C12" s="8">
        <v>23</v>
      </c>
      <c r="D12" s="10">
        <v>7.4</v>
      </c>
      <c r="E12" s="14">
        <v>295</v>
      </c>
      <c r="F12" s="10">
        <v>8</v>
      </c>
      <c r="G12" s="10">
        <v>0.9</v>
      </c>
      <c r="H12" s="10">
        <v>0.29</v>
      </c>
      <c r="I12" s="10">
        <v>34</v>
      </c>
      <c r="J12" s="14">
        <v>15</v>
      </c>
      <c r="K12" s="14" t="s">
        <v>16</v>
      </c>
      <c r="L12" s="10" t="s">
        <v>16</v>
      </c>
      <c r="M12" s="14">
        <f t="shared" si="0"/>
        <v>21.549999999999997</v>
      </c>
      <c r="N12" s="11" t="s">
        <v>26</v>
      </c>
      <c r="O12" s="12" t="s">
        <v>18</v>
      </c>
      <c r="P12" s="12" t="s">
        <v>19</v>
      </c>
      <c r="Q12" s="12" t="s">
        <v>16</v>
      </c>
      <c r="R12" s="12" t="s">
        <v>16</v>
      </c>
      <c r="S12" s="26" t="s">
        <v>16</v>
      </c>
    </row>
    <row r="13" spans="1:19" ht="15">
      <c r="A13" s="8" t="s">
        <v>56</v>
      </c>
      <c r="B13" s="27">
        <v>39381</v>
      </c>
      <c r="C13" s="8">
        <v>14.5</v>
      </c>
      <c r="D13" s="10">
        <v>7.1</v>
      </c>
      <c r="E13" s="14">
        <v>315</v>
      </c>
      <c r="F13" s="10">
        <v>8</v>
      </c>
      <c r="G13" s="10">
        <v>0.9</v>
      </c>
      <c r="H13" s="10">
        <v>0.45</v>
      </c>
      <c r="I13" s="10">
        <v>34</v>
      </c>
      <c r="J13" s="14">
        <v>20</v>
      </c>
      <c r="K13" s="14" t="s">
        <v>16</v>
      </c>
      <c r="L13" s="10" t="s">
        <v>16</v>
      </c>
      <c r="M13" s="14">
        <f t="shared" si="0"/>
        <v>27.35</v>
      </c>
      <c r="N13" s="11" t="s">
        <v>57</v>
      </c>
      <c r="O13" s="12" t="s">
        <v>58</v>
      </c>
      <c r="P13" s="12" t="s">
        <v>27</v>
      </c>
      <c r="Q13" s="12" t="s">
        <v>16</v>
      </c>
      <c r="R13" s="12" t="s">
        <v>16</v>
      </c>
      <c r="S13" s="26" t="s">
        <v>16</v>
      </c>
    </row>
    <row r="14" spans="1:19" ht="15">
      <c r="A14" s="8" t="s">
        <v>56</v>
      </c>
      <c r="B14" s="27">
        <v>39388</v>
      </c>
      <c r="C14" s="8">
        <v>10</v>
      </c>
      <c r="D14" s="10">
        <v>7.6</v>
      </c>
      <c r="E14" s="14">
        <v>350</v>
      </c>
      <c r="F14" s="10">
        <v>10</v>
      </c>
      <c r="G14" s="10">
        <v>0.6</v>
      </c>
      <c r="H14" s="10">
        <v>0.29</v>
      </c>
      <c r="I14" s="10">
        <v>43</v>
      </c>
      <c r="J14" s="14">
        <v>5</v>
      </c>
      <c r="K14" s="14" t="s">
        <v>16</v>
      </c>
      <c r="L14" s="10" t="s">
        <v>16</v>
      </c>
      <c r="M14" s="14">
        <f t="shared" si="0"/>
        <v>15.149999999999999</v>
      </c>
      <c r="N14" s="11" t="s">
        <v>59</v>
      </c>
      <c r="O14" s="12" t="s">
        <v>18</v>
      </c>
      <c r="P14" s="12" t="s">
        <v>20</v>
      </c>
      <c r="Q14" s="12" t="s">
        <v>16</v>
      </c>
      <c r="R14" s="12" t="s">
        <v>16</v>
      </c>
      <c r="S14" s="26" t="s">
        <v>16</v>
      </c>
    </row>
    <row r="15" spans="1:19" ht="15">
      <c r="A15" s="8" t="s">
        <v>56</v>
      </c>
      <c r="B15" s="27">
        <v>39406</v>
      </c>
      <c r="C15" s="8">
        <v>15</v>
      </c>
      <c r="D15" s="10">
        <v>7.5</v>
      </c>
      <c r="E15" s="14">
        <v>280</v>
      </c>
      <c r="F15" s="10">
        <v>9.5</v>
      </c>
      <c r="G15" s="10">
        <v>0.9</v>
      </c>
      <c r="H15" s="10">
        <v>0.48</v>
      </c>
      <c r="I15" s="10">
        <v>51</v>
      </c>
      <c r="J15" s="14">
        <v>15</v>
      </c>
      <c r="K15" s="14" t="s">
        <v>16</v>
      </c>
      <c r="L15" s="10" t="s">
        <v>16</v>
      </c>
      <c r="M15" s="14">
        <f t="shared" si="0"/>
        <v>22.55</v>
      </c>
      <c r="N15" s="11" t="s">
        <v>60</v>
      </c>
      <c r="O15" s="12" t="s">
        <v>18</v>
      </c>
      <c r="P15" s="12" t="s">
        <v>19</v>
      </c>
      <c r="Q15" s="12" t="s">
        <v>16</v>
      </c>
      <c r="R15" s="12" t="s">
        <v>16</v>
      </c>
      <c r="S15" s="26" t="s">
        <v>16</v>
      </c>
    </row>
    <row r="16" spans="1:19" ht="15">
      <c r="A16" s="8" t="s">
        <v>56</v>
      </c>
      <c r="B16" s="27">
        <v>39433</v>
      </c>
      <c r="C16" s="8">
        <v>5</v>
      </c>
      <c r="D16" s="10">
        <v>8.3</v>
      </c>
      <c r="E16" s="14">
        <v>360</v>
      </c>
      <c r="F16" s="10">
        <v>10</v>
      </c>
      <c r="G16" s="10">
        <v>0.9</v>
      </c>
      <c r="H16" s="10">
        <v>0.43</v>
      </c>
      <c r="I16" s="10">
        <v>51</v>
      </c>
      <c r="J16" s="14">
        <v>30</v>
      </c>
      <c r="K16" s="14" t="s">
        <v>16</v>
      </c>
      <c r="L16" s="10" t="s">
        <v>16</v>
      </c>
      <c r="M16" s="14">
        <f t="shared" si="0"/>
        <v>30.85000000000001</v>
      </c>
      <c r="N16" s="11" t="s">
        <v>41</v>
      </c>
      <c r="O16" s="12" t="s">
        <v>27</v>
      </c>
      <c r="P16" s="12" t="s">
        <v>27</v>
      </c>
      <c r="Q16" s="12" t="s">
        <v>16</v>
      </c>
      <c r="R16" s="12" t="s">
        <v>16</v>
      </c>
      <c r="S16" s="26" t="s">
        <v>16</v>
      </c>
    </row>
    <row r="17" spans="1:19" ht="15">
      <c r="A17" s="8" t="s">
        <v>56</v>
      </c>
      <c r="B17" s="27">
        <v>39482</v>
      </c>
      <c r="C17" s="8">
        <v>10</v>
      </c>
      <c r="D17" s="10">
        <v>7.75</v>
      </c>
      <c r="E17" s="14">
        <v>390</v>
      </c>
      <c r="F17" s="10">
        <v>10.5</v>
      </c>
      <c r="G17" s="10">
        <v>9</v>
      </c>
      <c r="H17" s="10">
        <v>0.38</v>
      </c>
      <c r="I17" s="10">
        <v>51</v>
      </c>
      <c r="J17" s="14">
        <v>30</v>
      </c>
      <c r="K17" s="14" t="s">
        <v>16</v>
      </c>
      <c r="L17" s="10" t="s">
        <v>16</v>
      </c>
      <c r="M17" s="14">
        <f t="shared" si="0"/>
        <v>106.35000000000001</v>
      </c>
      <c r="N17" s="11" t="s">
        <v>36</v>
      </c>
      <c r="O17" s="12" t="s">
        <v>24</v>
      </c>
      <c r="P17" s="12" t="s">
        <v>16</v>
      </c>
      <c r="Q17" s="12" t="s">
        <v>16</v>
      </c>
      <c r="R17" s="12" t="s">
        <v>16</v>
      </c>
      <c r="S17" s="26" t="s">
        <v>16</v>
      </c>
    </row>
    <row r="18" spans="1:19" ht="15.75">
      <c r="A18" s="8" t="s">
        <v>61</v>
      </c>
      <c r="B18" s="27">
        <v>39346</v>
      </c>
      <c r="C18" s="8">
        <v>17.3</v>
      </c>
      <c r="D18" s="10">
        <v>7.5</v>
      </c>
      <c r="E18" s="14">
        <v>487.3</v>
      </c>
      <c r="F18" s="15">
        <v>19</v>
      </c>
      <c r="G18" s="10">
        <v>0.03</v>
      </c>
      <c r="H18" s="10">
        <v>0.1</v>
      </c>
      <c r="I18" s="10">
        <v>21</v>
      </c>
      <c r="J18" s="14">
        <v>5</v>
      </c>
      <c r="K18" s="14">
        <v>10</v>
      </c>
      <c r="L18" s="10">
        <v>60</v>
      </c>
      <c r="M18" s="14">
        <f t="shared" si="0"/>
        <v>-0.4999999999999982</v>
      </c>
      <c r="N18" s="11" t="s">
        <v>31</v>
      </c>
      <c r="O18" s="12" t="s">
        <v>18</v>
      </c>
      <c r="P18" s="12" t="s">
        <v>19</v>
      </c>
      <c r="Q18" s="12" t="s">
        <v>62</v>
      </c>
      <c r="R18" s="12" t="s">
        <v>16</v>
      </c>
      <c r="S18" s="26" t="s">
        <v>16</v>
      </c>
    </row>
    <row r="19" spans="1:19" ht="15">
      <c r="A19" s="8" t="s">
        <v>61</v>
      </c>
      <c r="B19" s="27">
        <v>39366</v>
      </c>
      <c r="C19" s="8">
        <v>13</v>
      </c>
      <c r="D19" s="10">
        <v>7.2</v>
      </c>
      <c r="E19" s="14">
        <v>555</v>
      </c>
      <c r="F19" s="10" t="s">
        <v>16</v>
      </c>
      <c r="G19" s="10">
        <v>0.02</v>
      </c>
      <c r="H19" s="10" t="s">
        <v>16</v>
      </c>
      <c r="I19" s="10">
        <v>85</v>
      </c>
      <c r="J19" s="14">
        <v>3.75</v>
      </c>
      <c r="K19" s="14">
        <v>55</v>
      </c>
      <c r="L19" s="10">
        <v>0.91</v>
      </c>
      <c r="M19" s="14" t="s">
        <v>16</v>
      </c>
      <c r="N19" s="11" t="s">
        <v>63</v>
      </c>
      <c r="O19" s="12" t="s">
        <v>16</v>
      </c>
      <c r="P19" s="12" t="s">
        <v>19</v>
      </c>
      <c r="Q19" s="12" t="s">
        <v>16</v>
      </c>
      <c r="R19" s="12" t="s">
        <v>16</v>
      </c>
      <c r="S19" s="26" t="s">
        <v>16</v>
      </c>
    </row>
    <row r="20" spans="1:19" ht="15">
      <c r="A20" s="8" t="s">
        <v>61</v>
      </c>
      <c r="B20" s="27">
        <v>39394</v>
      </c>
      <c r="C20" s="8">
        <v>12.5</v>
      </c>
      <c r="D20" s="10">
        <v>7.5</v>
      </c>
      <c r="E20" s="14">
        <v>211.5</v>
      </c>
      <c r="F20" s="10">
        <v>11.5</v>
      </c>
      <c r="G20" s="10">
        <v>0.025</v>
      </c>
      <c r="H20" s="10">
        <v>0.3</v>
      </c>
      <c r="I20" s="10">
        <v>101</v>
      </c>
      <c r="J20" s="14">
        <v>1.5</v>
      </c>
      <c r="K20" s="14">
        <v>50.5</v>
      </c>
      <c r="L20" s="10">
        <v>1</v>
      </c>
      <c r="M20" s="14">
        <f t="shared" si="0"/>
        <v>7.000000000000002</v>
      </c>
      <c r="N20" s="11" t="s">
        <v>26</v>
      </c>
      <c r="O20" s="12" t="s">
        <v>21</v>
      </c>
      <c r="P20" s="12" t="s">
        <v>20</v>
      </c>
      <c r="Q20" s="12" t="s">
        <v>16</v>
      </c>
      <c r="R20" s="12" t="s">
        <v>16</v>
      </c>
      <c r="S20" s="26" t="s">
        <v>16</v>
      </c>
    </row>
    <row r="21" spans="1:19" ht="15">
      <c r="A21" s="8" t="s">
        <v>61</v>
      </c>
      <c r="B21" s="27">
        <v>39492</v>
      </c>
      <c r="C21" s="8">
        <v>4</v>
      </c>
      <c r="D21" s="10">
        <v>7</v>
      </c>
      <c r="E21" s="14">
        <v>935</v>
      </c>
      <c r="F21" s="10">
        <v>13</v>
      </c>
      <c r="G21" s="10">
        <v>0.4</v>
      </c>
      <c r="H21" s="10">
        <v>0</v>
      </c>
      <c r="I21" s="10">
        <v>0</v>
      </c>
      <c r="J21" s="14">
        <v>2</v>
      </c>
      <c r="K21" s="14">
        <v>60</v>
      </c>
      <c r="L21" s="10">
        <v>0.06</v>
      </c>
      <c r="M21" s="14">
        <f t="shared" si="0"/>
        <v>9.299999999999999</v>
      </c>
      <c r="N21" s="11" t="s">
        <v>64</v>
      </c>
      <c r="O21" s="12" t="s">
        <v>65</v>
      </c>
      <c r="P21" s="12" t="s">
        <v>16</v>
      </c>
      <c r="Q21" s="12" t="s">
        <v>16</v>
      </c>
      <c r="R21" s="12" t="s">
        <v>16</v>
      </c>
      <c r="S21" s="26" t="s">
        <v>16</v>
      </c>
    </row>
    <row r="22" spans="1:19" ht="15">
      <c r="A22" s="8" t="s">
        <v>61</v>
      </c>
      <c r="B22" s="27">
        <v>39534</v>
      </c>
      <c r="C22" s="8">
        <v>4</v>
      </c>
      <c r="D22" s="10">
        <v>7</v>
      </c>
      <c r="E22" s="14">
        <v>980</v>
      </c>
      <c r="F22" s="10">
        <v>13</v>
      </c>
      <c r="G22" s="10">
        <v>0.4</v>
      </c>
      <c r="H22" s="10">
        <v>0</v>
      </c>
      <c r="I22" s="10">
        <v>0</v>
      </c>
      <c r="J22" s="14">
        <v>2</v>
      </c>
      <c r="K22" s="14">
        <v>60</v>
      </c>
      <c r="L22" s="10">
        <v>0.06</v>
      </c>
      <c r="M22" s="14">
        <f t="shared" si="0"/>
        <v>9.299999999999999</v>
      </c>
      <c r="N22" s="11" t="s">
        <v>66</v>
      </c>
      <c r="O22" s="12" t="s">
        <v>28</v>
      </c>
      <c r="P22" s="12" t="s">
        <v>16</v>
      </c>
      <c r="Q22" s="12" t="s">
        <v>16</v>
      </c>
      <c r="R22" s="12" t="s">
        <v>16</v>
      </c>
      <c r="S22" s="26" t="s">
        <v>16</v>
      </c>
    </row>
    <row r="23" spans="1:19" ht="15.75">
      <c r="A23" s="8" t="s">
        <v>67</v>
      </c>
      <c r="B23" s="27">
        <v>39346</v>
      </c>
      <c r="C23" s="28">
        <v>19</v>
      </c>
      <c r="D23" s="10">
        <v>7.9</v>
      </c>
      <c r="E23" s="14">
        <v>635</v>
      </c>
      <c r="F23" s="10">
        <v>9</v>
      </c>
      <c r="G23" s="15">
        <v>0.1</v>
      </c>
      <c r="H23" s="15">
        <v>0.15</v>
      </c>
      <c r="I23" s="15">
        <v>17</v>
      </c>
      <c r="J23" s="15">
        <v>70</v>
      </c>
      <c r="K23" s="14" t="s">
        <v>16</v>
      </c>
      <c r="L23" s="10" t="s">
        <v>16</v>
      </c>
      <c r="M23" s="14">
        <f t="shared" si="0"/>
        <v>24.150000000000002</v>
      </c>
      <c r="N23" s="11" t="s">
        <v>68</v>
      </c>
      <c r="O23" s="12" t="s">
        <v>69</v>
      </c>
      <c r="P23" s="12" t="s">
        <v>16</v>
      </c>
      <c r="Q23" s="12" t="s">
        <v>16</v>
      </c>
      <c r="R23" s="12" t="s">
        <v>16</v>
      </c>
      <c r="S23" s="26" t="s">
        <v>16</v>
      </c>
    </row>
    <row r="24" spans="1:19" ht="15">
      <c r="A24" s="8" t="s">
        <v>67</v>
      </c>
      <c r="B24" s="27">
        <v>39388</v>
      </c>
      <c r="C24" s="29">
        <v>9</v>
      </c>
      <c r="D24" s="14">
        <v>7.88</v>
      </c>
      <c r="E24" s="14">
        <v>660</v>
      </c>
      <c r="F24" s="14">
        <v>9</v>
      </c>
      <c r="G24" s="14" t="s">
        <v>16</v>
      </c>
      <c r="H24" s="14">
        <v>0.02</v>
      </c>
      <c r="I24" s="14">
        <v>119</v>
      </c>
      <c r="J24" s="14" t="s">
        <v>16</v>
      </c>
      <c r="K24" s="14" t="s">
        <v>16</v>
      </c>
      <c r="L24" s="10" t="s">
        <v>16</v>
      </c>
      <c r="M24" s="14" t="s">
        <v>16</v>
      </c>
      <c r="N24" s="11" t="s">
        <v>70</v>
      </c>
      <c r="O24" s="12" t="s">
        <v>18</v>
      </c>
      <c r="P24" s="12" t="s">
        <v>20</v>
      </c>
      <c r="Q24" s="12" t="s">
        <v>20</v>
      </c>
      <c r="R24" s="12" t="s">
        <v>16</v>
      </c>
      <c r="S24" s="26" t="s">
        <v>16</v>
      </c>
    </row>
    <row r="25" spans="1:19" ht="15">
      <c r="A25" s="8" t="s">
        <v>67</v>
      </c>
      <c r="B25" s="27">
        <v>39405</v>
      </c>
      <c r="C25" s="29">
        <v>8.5</v>
      </c>
      <c r="D25" s="14">
        <v>8.65</v>
      </c>
      <c r="E25" s="14">
        <v>560</v>
      </c>
      <c r="F25" s="14">
        <v>8</v>
      </c>
      <c r="G25" s="14">
        <v>1.25</v>
      </c>
      <c r="H25" s="14">
        <v>0.026</v>
      </c>
      <c r="I25" s="14">
        <v>119</v>
      </c>
      <c r="J25" s="14">
        <v>35</v>
      </c>
      <c r="K25" s="14" t="s">
        <v>16</v>
      </c>
      <c r="L25" s="10" t="s">
        <v>16</v>
      </c>
      <c r="M25" s="14">
        <f t="shared" si="0"/>
        <v>33.49</v>
      </c>
      <c r="N25" s="11" t="s">
        <v>36</v>
      </c>
      <c r="O25" s="12" t="s">
        <v>24</v>
      </c>
      <c r="P25" s="12" t="s">
        <v>27</v>
      </c>
      <c r="Q25" s="12" t="s">
        <v>16</v>
      </c>
      <c r="R25" s="12" t="s">
        <v>16</v>
      </c>
      <c r="S25" s="26" t="s">
        <v>16</v>
      </c>
    </row>
    <row r="26" spans="1:19" ht="15">
      <c r="A26" s="8" t="s">
        <v>67</v>
      </c>
      <c r="B26" s="27">
        <v>39357</v>
      </c>
      <c r="C26" s="29">
        <v>19.5</v>
      </c>
      <c r="D26" s="14">
        <v>8.05</v>
      </c>
      <c r="E26" s="14">
        <v>550</v>
      </c>
      <c r="F26" s="14">
        <v>11.5</v>
      </c>
      <c r="G26" s="14">
        <v>0</v>
      </c>
      <c r="H26" s="14">
        <v>0</v>
      </c>
      <c r="I26" s="14">
        <v>161.5</v>
      </c>
      <c r="J26" s="14">
        <v>10</v>
      </c>
      <c r="K26" s="14" t="s">
        <v>16</v>
      </c>
      <c r="L26" s="10" t="s">
        <v>16</v>
      </c>
      <c r="M26" s="14">
        <f t="shared" si="0"/>
        <v>8.350000000000007</v>
      </c>
      <c r="N26" s="11" t="s">
        <v>71</v>
      </c>
      <c r="O26" s="12" t="s">
        <v>22</v>
      </c>
      <c r="P26" s="12" t="s">
        <v>22</v>
      </c>
      <c r="Q26" s="12" t="s">
        <v>22</v>
      </c>
      <c r="R26" s="12" t="s">
        <v>16</v>
      </c>
      <c r="S26" s="26" t="s">
        <v>16</v>
      </c>
    </row>
    <row r="27" spans="1:19" ht="15">
      <c r="A27" s="8" t="s">
        <v>67</v>
      </c>
      <c r="B27" s="27">
        <v>39451</v>
      </c>
      <c r="C27" s="29">
        <v>5</v>
      </c>
      <c r="D27" s="14">
        <v>9.45</v>
      </c>
      <c r="E27" s="14">
        <v>865</v>
      </c>
      <c r="F27" s="14">
        <v>7.5</v>
      </c>
      <c r="G27" s="14">
        <v>1</v>
      </c>
      <c r="H27" s="14">
        <v>1.95</v>
      </c>
      <c r="I27" s="14">
        <v>162</v>
      </c>
      <c r="J27" s="14">
        <v>7.5</v>
      </c>
      <c r="K27" s="14" t="s">
        <v>16</v>
      </c>
      <c r="L27" s="10" t="s">
        <v>16</v>
      </c>
      <c r="M27" s="14">
        <f t="shared" si="0"/>
        <v>61.099999999999994</v>
      </c>
      <c r="N27" s="11" t="s">
        <v>72</v>
      </c>
      <c r="O27" s="12" t="s">
        <v>73</v>
      </c>
      <c r="P27" s="12" t="s">
        <v>74</v>
      </c>
      <c r="Q27" s="12" t="s">
        <v>32</v>
      </c>
      <c r="R27" s="12" t="s">
        <v>16</v>
      </c>
      <c r="S27" s="26" t="s">
        <v>16</v>
      </c>
    </row>
    <row r="28" spans="1:19" ht="15">
      <c r="A28" s="8" t="s">
        <v>67</v>
      </c>
      <c r="B28" s="27">
        <v>39454</v>
      </c>
      <c r="C28" s="29">
        <v>5</v>
      </c>
      <c r="D28" s="14">
        <v>9.45</v>
      </c>
      <c r="E28" s="14">
        <v>875</v>
      </c>
      <c r="F28" s="14">
        <v>6.5</v>
      </c>
      <c r="G28" s="14">
        <v>1</v>
      </c>
      <c r="H28" s="14">
        <v>1.9</v>
      </c>
      <c r="I28" s="14">
        <v>174</v>
      </c>
      <c r="J28" s="14">
        <v>7.5</v>
      </c>
      <c r="K28" s="14" t="s">
        <v>16</v>
      </c>
      <c r="L28" s="10" t="s">
        <v>16</v>
      </c>
      <c r="M28" s="14">
        <f t="shared" si="0"/>
        <v>61.05</v>
      </c>
      <c r="N28" s="11" t="s">
        <v>30</v>
      </c>
      <c r="O28" s="12" t="s">
        <v>20</v>
      </c>
      <c r="P28" s="12" t="s">
        <v>20</v>
      </c>
      <c r="Q28" s="12" t="s">
        <v>20</v>
      </c>
      <c r="R28" s="12" t="s">
        <v>16</v>
      </c>
      <c r="S28" s="26" t="s">
        <v>16</v>
      </c>
    </row>
    <row r="29" spans="1:19" ht="15">
      <c r="A29" s="8" t="s">
        <v>67</v>
      </c>
      <c r="B29" s="27">
        <v>39465</v>
      </c>
      <c r="C29" s="29">
        <v>7.55</v>
      </c>
      <c r="D29" s="14">
        <v>9.3</v>
      </c>
      <c r="E29" s="14">
        <v>835</v>
      </c>
      <c r="F29" s="14">
        <v>12</v>
      </c>
      <c r="G29" s="14">
        <v>0.6</v>
      </c>
      <c r="H29" s="14">
        <v>1.33</v>
      </c>
      <c r="I29" s="14">
        <v>136</v>
      </c>
      <c r="J29" s="14">
        <v>32.5</v>
      </c>
      <c r="K29" s="14" t="s">
        <v>16</v>
      </c>
      <c r="L29" s="10" t="s">
        <v>16</v>
      </c>
      <c r="M29" s="14">
        <f t="shared" si="0"/>
        <v>48.45000000000001</v>
      </c>
      <c r="N29" s="11" t="s">
        <v>75</v>
      </c>
      <c r="O29" s="12" t="s">
        <v>76</v>
      </c>
      <c r="P29" s="12" t="s">
        <v>20</v>
      </c>
      <c r="Q29" s="12" t="s">
        <v>77</v>
      </c>
      <c r="R29" s="12" t="s">
        <v>16</v>
      </c>
      <c r="S29" s="26" t="s">
        <v>16</v>
      </c>
    </row>
    <row r="30" spans="1:19" ht="15.75">
      <c r="A30" s="8" t="s">
        <v>67</v>
      </c>
      <c r="B30" s="27">
        <v>39493</v>
      </c>
      <c r="C30" s="29">
        <v>6.5</v>
      </c>
      <c r="D30" s="14">
        <v>8.4</v>
      </c>
      <c r="E30" s="15">
        <v>1085</v>
      </c>
      <c r="F30" s="14">
        <v>10.5</v>
      </c>
      <c r="G30" s="14">
        <v>0</v>
      </c>
      <c r="H30" s="14">
        <v>1</v>
      </c>
      <c r="I30" s="14">
        <v>102</v>
      </c>
      <c r="J30" s="14">
        <v>30</v>
      </c>
      <c r="K30" s="14" t="s">
        <v>16</v>
      </c>
      <c r="L30" s="10" t="s">
        <v>16</v>
      </c>
      <c r="M30" s="14">
        <f t="shared" si="0"/>
        <v>30.85</v>
      </c>
      <c r="N30" s="11" t="s">
        <v>23</v>
      </c>
      <c r="O30" s="12" t="s">
        <v>18</v>
      </c>
      <c r="P30" s="12" t="s">
        <v>27</v>
      </c>
      <c r="Q30" s="12" t="s">
        <v>28</v>
      </c>
      <c r="R30" s="12" t="s">
        <v>16</v>
      </c>
      <c r="S30" s="26" t="s">
        <v>16</v>
      </c>
    </row>
    <row r="31" spans="1:19" ht="15">
      <c r="A31" s="8" t="s">
        <v>67</v>
      </c>
      <c r="B31" s="27">
        <v>39563</v>
      </c>
      <c r="C31" s="29">
        <v>18</v>
      </c>
      <c r="D31" s="14">
        <v>9.05</v>
      </c>
      <c r="E31" s="14">
        <v>760</v>
      </c>
      <c r="F31" s="14">
        <v>10.5</v>
      </c>
      <c r="G31" s="14">
        <v>0</v>
      </c>
      <c r="H31" s="14">
        <v>0</v>
      </c>
      <c r="I31" s="14">
        <v>93.5</v>
      </c>
      <c r="J31" s="14">
        <v>5</v>
      </c>
      <c r="K31" s="14" t="s">
        <v>16</v>
      </c>
      <c r="L31" s="10" t="s">
        <v>16</v>
      </c>
      <c r="M31" s="14">
        <f t="shared" si="0"/>
        <v>16.050000000000004</v>
      </c>
      <c r="N31" s="11" t="s">
        <v>78</v>
      </c>
      <c r="O31" s="12" t="s">
        <v>79</v>
      </c>
      <c r="P31" s="12" t="s">
        <v>20</v>
      </c>
      <c r="Q31" s="12" t="s">
        <v>16</v>
      </c>
      <c r="R31" s="12" t="s">
        <v>16</v>
      </c>
      <c r="S31" s="26" t="s">
        <v>16</v>
      </c>
    </row>
    <row r="32" spans="1:19" ht="15">
      <c r="A32" s="8" t="s">
        <v>80</v>
      </c>
      <c r="B32" s="27">
        <v>39430</v>
      </c>
      <c r="C32" s="29">
        <v>7.5</v>
      </c>
      <c r="D32" s="14">
        <v>9.65</v>
      </c>
      <c r="E32" s="14">
        <v>740</v>
      </c>
      <c r="F32" s="14">
        <v>11</v>
      </c>
      <c r="G32" s="14">
        <v>1</v>
      </c>
      <c r="H32" s="14">
        <v>0</v>
      </c>
      <c r="I32" s="14">
        <v>178.5</v>
      </c>
      <c r="J32" s="14">
        <v>10</v>
      </c>
      <c r="K32" s="14" t="s">
        <v>16</v>
      </c>
      <c r="L32" s="10" t="s">
        <v>16</v>
      </c>
      <c r="M32" s="14">
        <f t="shared" si="0"/>
        <v>31.500000000000004</v>
      </c>
      <c r="N32" s="11" t="s">
        <v>81</v>
      </c>
      <c r="O32" s="12" t="s">
        <v>16</v>
      </c>
      <c r="P32" s="12" t="s">
        <v>82</v>
      </c>
      <c r="Q32" s="12" t="s">
        <v>37</v>
      </c>
      <c r="R32" s="12" t="s">
        <v>16</v>
      </c>
      <c r="S32" s="26" t="s">
        <v>16</v>
      </c>
    </row>
    <row r="33" spans="1:19" ht="15">
      <c r="A33" s="8" t="s">
        <v>83</v>
      </c>
      <c r="B33" s="27">
        <v>39360</v>
      </c>
      <c r="C33" s="29">
        <v>22</v>
      </c>
      <c r="D33" s="10">
        <v>9.05</v>
      </c>
      <c r="E33" s="14">
        <v>670</v>
      </c>
      <c r="F33" s="10">
        <v>11</v>
      </c>
      <c r="G33" s="14">
        <v>0.18</v>
      </c>
      <c r="H33" s="14" t="s">
        <v>16</v>
      </c>
      <c r="I33" s="14">
        <v>102</v>
      </c>
      <c r="J33" s="14" t="s">
        <v>16</v>
      </c>
      <c r="K33" s="14" t="s">
        <v>16</v>
      </c>
      <c r="L33" s="10" t="s">
        <v>16</v>
      </c>
      <c r="M33" s="14" t="s">
        <v>16</v>
      </c>
      <c r="N33" s="11" t="s">
        <v>43</v>
      </c>
      <c r="O33" s="12" t="s">
        <v>18</v>
      </c>
      <c r="P33" s="12" t="s">
        <v>16</v>
      </c>
      <c r="Q33" s="12" t="s">
        <v>84</v>
      </c>
      <c r="R33" s="12" t="s">
        <v>16</v>
      </c>
      <c r="S33" s="26" t="s">
        <v>16</v>
      </c>
    </row>
    <row r="34" spans="1:19" ht="15">
      <c r="A34" s="8" t="s">
        <v>83</v>
      </c>
      <c r="B34" s="27">
        <v>39381</v>
      </c>
      <c r="C34" s="29">
        <v>18.75</v>
      </c>
      <c r="D34" s="10">
        <v>7.55</v>
      </c>
      <c r="E34" s="14">
        <v>410</v>
      </c>
      <c r="F34" s="10">
        <v>8.5</v>
      </c>
      <c r="G34" s="14" t="s">
        <v>16</v>
      </c>
      <c r="H34" s="14">
        <v>53.5</v>
      </c>
      <c r="I34" s="14">
        <v>63</v>
      </c>
      <c r="J34" s="14">
        <v>30</v>
      </c>
      <c r="K34" s="14" t="s">
        <v>16</v>
      </c>
      <c r="L34" s="10" t="s">
        <v>16</v>
      </c>
      <c r="M34" s="14" t="s">
        <v>16</v>
      </c>
      <c r="N34" s="11" t="s">
        <v>85</v>
      </c>
      <c r="O34" s="12" t="s">
        <v>86</v>
      </c>
      <c r="P34" s="12" t="s">
        <v>16</v>
      </c>
      <c r="Q34" s="12" t="s">
        <v>39</v>
      </c>
      <c r="R34" s="12" t="s">
        <v>16</v>
      </c>
      <c r="S34" s="26" t="s">
        <v>16</v>
      </c>
    </row>
    <row r="35" spans="1:19" ht="15">
      <c r="A35" s="8" t="s">
        <v>141</v>
      </c>
      <c r="B35" s="27">
        <v>39344</v>
      </c>
      <c r="C35" s="8">
        <v>14.5</v>
      </c>
      <c r="D35" s="10">
        <v>7.8</v>
      </c>
      <c r="E35" s="14">
        <v>290</v>
      </c>
      <c r="F35" s="10">
        <v>10</v>
      </c>
      <c r="G35" s="10">
        <v>0.03</v>
      </c>
      <c r="H35" s="10">
        <v>0.03</v>
      </c>
      <c r="I35" s="10">
        <v>76.5</v>
      </c>
      <c r="J35" s="14">
        <v>3</v>
      </c>
      <c r="K35" s="14" t="s">
        <v>16</v>
      </c>
      <c r="L35" s="10" t="s">
        <v>16</v>
      </c>
      <c r="M35" s="14">
        <f t="shared" si="0"/>
        <v>6.749999999999998</v>
      </c>
      <c r="N35" s="11" t="s">
        <v>33</v>
      </c>
      <c r="O35" s="12" t="s">
        <v>18</v>
      </c>
      <c r="P35" s="12" t="s">
        <v>16</v>
      </c>
      <c r="Q35" s="12">
        <v>0.14</v>
      </c>
      <c r="R35" s="12" t="s">
        <v>16</v>
      </c>
      <c r="S35" s="26" t="s">
        <v>16</v>
      </c>
    </row>
    <row r="36" spans="1:19" ht="15">
      <c r="A36" s="8" t="s">
        <v>141</v>
      </c>
      <c r="B36" s="30">
        <v>39344</v>
      </c>
      <c r="C36" s="31">
        <v>18</v>
      </c>
      <c r="D36" s="31">
        <v>7.85</v>
      </c>
      <c r="E36" s="31">
        <v>290</v>
      </c>
      <c r="F36" s="31">
        <v>10</v>
      </c>
      <c r="G36" s="31">
        <v>0.08</v>
      </c>
      <c r="H36" s="31">
        <v>0.013</v>
      </c>
      <c r="I36" s="31">
        <v>110.5</v>
      </c>
      <c r="J36" s="31">
        <v>4</v>
      </c>
      <c r="K36" s="31" t="s">
        <v>16</v>
      </c>
      <c r="L36" s="31" t="s">
        <v>16</v>
      </c>
      <c r="M36" s="14">
        <f t="shared" si="0"/>
        <v>7.594999999999999</v>
      </c>
      <c r="N36" s="22" t="s">
        <v>87</v>
      </c>
      <c r="O36" s="22" t="s">
        <v>18</v>
      </c>
      <c r="P36" s="23">
        <v>0.54</v>
      </c>
      <c r="Q36" s="22">
        <v>0.153</v>
      </c>
      <c r="R36" s="22" t="s">
        <v>16</v>
      </c>
      <c r="S36" s="24" t="s">
        <v>16</v>
      </c>
    </row>
    <row r="37" spans="1:19" ht="15">
      <c r="A37" s="8" t="s">
        <v>141</v>
      </c>
      <c r="B37" s="30">
        <v>39345</v>
      </c>
      <c r="C37" s="31">
        <v>18</v>
      </c>
      <c r="D37" s="31">
        <v>7.7</v>
      </c>
      <c r="E37" s="31">
        <v>295</v>
      </c>
      <c r="F37" s="31">
        <v>10.5</v>
      </c>
      <c r="G37" s="31">
        <v>0.08</v>
      </c>
      <c r="H37" s="31">
        <v>0.0035</v>
      </c>
      <c r="I37" s="31">
        <v>102</v>
      </c>
      <c r="J37" s="31">
        <v>5</v>
      </c>
      <c r="K37" s="31" t="s">
        <v>16</v>
      </c>
      <c r="L37" s="31" t="s">
        <v>16</v>
      </c>
      <c r="M37" s="14">
        <f t="shared" si="0"/>
        <v>6.102500000000003</v>
      </c>
      <c r="N37" s="22" t="s">
        <v>87</v>
      </c>
      <c r="O37" s="22" t="s">
        <v>18</v>
      </c>
      <c r="P37" s="23">
        <v>0.53</v>
      </c>
      <c r="Q37" s="22">
        <v>0.58</v>
      </c>
      <c r="R37" s="22" t="s">
        <v>16</v>
      </c>
      <c r="S37" s="24" t="s">
        <v>16</v>
      </c>
    </row>
    <row r="38" spans="1:19" ht="15">
      <c r="A38" s="8" t="s">
        <v>141</v>
      </c>
      <c r="B38" s="30">
        <v>39345</v>
      </c>
      <c r="C38" s="31">
        <v>13</v>
      </c>
      <c r="D38" s="31">
        <v>7.2</v>
      </c>
      <c r="E38" s="31">
        <v>300</v>
      </c>
      <c r="F38" s="31">
        <v>9.5</v>
      </c>
      <c r="G38" s="31">
        <v>0.5</v>
      </c>
      <c r="H38" s="31" t="s">
        <v>16</v>
      </c>
      <c r="I38" s="31">
        <v>93.5</v>
      </c>
      <c r="J38" s="31">
        <v>5</v>
      </c>
      <c r="K38" s="31" t="s">
        <v>16</v>
      </c>
      <c r="L38" s="31" t="s">
        <v>16</v>
      </c>
      <c r="M38" s="14" t="s">
        <v>16</v>
      </c>
      <c r="N38" s="22" t="s">
        <v>88</v>
      </c>
      <c r="O38" s="22" t="s">
        <v>18</v>
      </c>
      <c r="P38" s="23">
        <v>0.7</v>
      </c>
      <c r="Q38" s="22">
        <v>0.1</v>
      </c>
      <c r="R38" s="22" t="s">
        <v>16</v>
      </c>
      <c r="S38" s="24" t="s">
        <v>89</v>
      </c>
    </row>
    <row r="39" spans="1:19" ht="15">
      <c r="A39" s="8" t="s">
        <v>141</v>
      </c>
      <c r="B39" s="30">
        <v>39475</v>
      </c>
      <c r="C39" s="31">
        <v>3.5</v>
      </c>
      <c r="D39" s="31">
        <v>7</v>
      </c>
      <c r="E39" s="31">
        <v>210</v>
      </c>
      <c r="F39" s="31">
        <v>14</v>
      </c>
      <c r="G39" s="31" t="s">
        <v>16</v>
      </c>
      <c r="H39" s="31">
        <v>0.01</v>
      </c>
      <c r="I39" s="31">
        <v>59.5</v>
      </c>
      <c r="J39" s="31">
        <v>5</v>
      </c>
      <c r="K39" s="31" t="s">
        <v>16</v>
      </c>
      <c r="L39" s="31" t="s">
        <v>16</v>
      </c>
      <c r="M39" s="14" t="s">
        <v>16</v>
      </c>
      <c r="N39" s="22" t="s">
        <v>34</v>
      </c>
      <c r="O39" s="22" t="s">
        <v>90</v>
      </c>
      <c r="P39" s="23" t="s">
        <v>22</v>
      </c>
      <c r="Q39" s="22" t="s">
        <v>28</v>
      </c>
      <c r="R39" s="22" t="s">
        <v>16</v>
      </c>
      <c r="S39" s="24" t="s">
        <v>16</v>
      </c>
    </row>
    <row r="40" spans="1:19" ht="38.25">
      <c r="A40" s="8" t="s">
        <v>141</v>
      </c>
      <c r="B40" s="30">
        <v>39475</v>
      </c>
      <c r="C40" s="31">
        <v>4</v>
      </c>
      <c r="D40" s="31">
        <v>7.4</v>
      </c>
      <c r="E40" s="31">
        <v>200</v>
      </c>
      <c r="F40" s="31">
        <v>24</v>
      </c>
      <c r="G40" s="31" t="s">
        <v>16</v>
      </c>
      <c r="H40" s="31">
        <v>0</v>
      </c>
      <c r="I40" s="31">
        <v>59.5</v>
      </c>
      <c r="J40" s="31">
        <v>12.5</v>
      </c>
      <c r="K40" s="31" t="s">
        <v>16</v>
      </c>
      <c r="L40" s="31" t="s">
        <v>16</v>
      </c>
      <c r="M40" s="14" t="s">
        <v>16</v>
      </c>
      <c r="N40" s="22" t="s">
        <v>91</v>
      </c>
      <c r="O40" s="1" t="s">
        <v>142</v>
      </c>
      <c r="P40" s="23" t="s">
        <v>20</v>
      </c>
      <c r="Q40" s="22" t="s">
        <v>16</v>
      </c>
      <c r="R40" s="22" t="s">
        <v>16</v>
      </c>
      <c r="S40" s="24" t="s">
        <v>16</v>
      </c>
    </row>
    <row r="41" spans="1:19" ht="38.25">
      <c r="A41" s="8" t="s">
        <v>141</v>
      </c>
      <c r="B41" s="30">
        <v>39475</v>
      </c>
      <c r="C41" s="31">
        <v>1</v>
      </c>
      <c r="D41" s="31">
        <v>8.15</v>
      </c>
      <c r="E41" s="31" t="s">
        <v>16</v>
      </c>
      <c r="F41" s="31">
        <v>19</v>
      </c>
      <c r="G41" s="31" t="s">
        <v>16</v>
      </c>
      <c r="H41" s="31">
        <v>0.01</v>
      </c>
      <c r="I41" s="31">
        <v>85</v>
      </c>
      <c r="J41" s="31" t="s">
        <v>16</v>
      </c>
      <c r="K41" s="31" t="s">
        <v>16</v>
      </c>
      <c r="L41" s="31" t="s">
        <v>16</v>
      </c>
      <c r="M41" s="14" t="s">
        <v>16</v>
      </c>
      <c r="N41" s="22" t="s">
        <v>91</v>
      </c>
      <c r="O41" s="1" t="s">
        <v>92</v>
      </c>
      <c r="P41" s="23" t="s">
        <v>20</v>
      </c>
      <c r="Q41" s="22" t="s">
        <v>28</v>
      </c>
      <c r="R41" s="22" t="s">
        <v>16</v>
      </c>
      <c r="S41" s="24" t="s">
        <v>16</v>
      </c>
    </row>
    <row r="42" spans="1:19" ht="30">
      <c r="A42" s="8" t="s">
        <v>141</v>
      </c>
      <c r="B42" s="30">
        <v>39548</v>
      </c>
      <c r="C42" s="31">
        <v>16</v>
      </c>
      <c r="D42" s="31" t="s">
        <v>16</v>
      </c>
      <c r="E42" s="31">
        <v>170</v>
      </c>
      <c r="F42" s="31" t="s">
        <v>16</v>
      </c>
      <c r="G42" s="31">
        <v>0.1125</v>
      </c>
      <c r="H42" s="31">
        <v>0</v>
      </c>
      <c r="I42" s="31">
        <v>51</v>
      </c>
      <c r="J42" s="31">
        <v>2.5</v>
      </c>
      <c r="K42" s="31" t="s">
        <v>16</v>
      </c>
      <c r="L42" s="31" t="s">
        <v>16</v>
      </c>
      <c r="M42" s="14" t="s">
        <v>16</v>
      </c>
      <c r="N42" s="22" t="s">
        <v>93</v>
      </c>
      <c r="O42" s="22" t="s">
        <v>94</v>
      </c>
      <c r="P42" s="23" t="s">
        <v>16</v>
      </c>
      <c r="Q42" s="22" t="s">
        <v>16</v>
      </c>
      <c r="R42" s="22" t="s">
        <v>16</v>
      </c>
      <c r="S42" s="24" t="s">
        <v>16</v>
      </c>
    </row>
    <row r="43" spans="1:19" ht="15">
      <c r="A43" s="8" t="s">
        <v>141</v>
      </c>
      <c r="B43" s="30">
        <v>39548</v>
      </c>
      <c r="C43" s="31">
        <v>11</v>
      </c>
      <c r="D43" s="31" t="s">
        <v>16</v>
      </c>
      <c r="E43" s="31">
        <v>165</v>
      </c>
      <c r="F43" s="31">
        <v>12.5</v>
      </c>
      <c r="G43" s="31">
        <v>0.045</v>
      </c>
      <c r="H43" s="31">
        <v>0</v>
      </c>
      <c r="I43" s="31">
        <v>68</v>
      </c>
      <c r="J43" s="31">
        <v>2.5</v>
      </c>
      <c r="K43" s="31" t="s">
        <v>16</v>
      </c>
      <c r="L43" s="31" t="s">
        <v>16</v>
      </c>
      <c r="M43" s="14" t="s">
        <v>16</v>
      </c>
      <c r="N43" s="22" t="s">
        <v>36</v>
      </c>
      <c r="O43" s="22" t="s">
        <v>95</v>
      </c>
      <c r="P43" s="23" t="s">
        <v>16</v>
      </c>
      <c r="Q43" s="22" t="s">
        <v>16</v>
      </c>
      <c r="R43" s="22" t="s">
        <v>16</v>
      </c>
      <c r="S43" s="24" t="s">
        <v>16</v>
      </c>
    </row>
    <row r="44" spans="1:19" ht="15">
      <c r="A44" s="8" t="s">
        <v>141</v>
      </c>
      <c r="B44" s="30">
        <v>39548</v>
      </c>
      <c r="C44" s="31">
        <v>10</v>
      </c>
      <c r="D44" s="31">
        <v>6.5</v>
      </c>
      <c r="E44" s="31" t="s">
        <v>16</v>
      </c>
      <c r="F44" s="31">
        <v>10</v>
      </c>
      <c r="G44" s="31">
        <v>0.16</v>
      </c>
      <c r="H44" s="31">
        <v>0.007</v>
      </c>
      <c r="I44" s="31">
        <v>42.5</v>
      </c>
      <c r="J44" s="31">
        <v>5</v>
      </c>
      <c r="K44" s="31" t="s">
        <v>16</v>
      </c>
      <c r="L44" s="31" t="s">
        <v>16</v>
      </c>
      <c r="M44" s="14" t="s">
        <v>16</v>
      </c>
      <c r="N44" s="22" t="s">
        <v>96</v>
      </c>
      <c r="O44" s="22" t="s">
        <v>18</v>
      </c>
      <c r="P44" s="23" t="s">
        <v>16</v>
      </c>
      <c r="Q44" s="22" t="s">
        <v>16</v>
      </c>
      <c r="R44" s="22" t="s">
        <v>16</v>
      </c>
      <c r="S44" s="24" t="s">
        <v>16</v>
      </c>
    </row>
    <row r="45" spans="1:19" ht="15">
      <c r="A45" s="8" t="s">
        <v>141</v>
      </c>
      <c r="B45" s="30">
        <v>39548</v>
      </c>
      <c r="C45" s="31">
        <v>5.5</v>
      </c>
      <c r="D45" s="31">
        <v>7.75</v>
      </c>
      <c r="E45" s="31">
        <v>180</v>
      </c>
      <c r="F45" s="31">
        <v>11</v>
      </c>
      <c r="G45" s="31">
        <v>0</v>
      </c>
      <c r="H45" s="31">
        <v>0.05</v>
      </c>
      <c r="I45" s="31">
        <v>51</v>
      </c>
      <c r="J45" s="31">
        <v>0</v>
      </c>
      <c r="K45" s="31" t="s">
        <v>16</v>
      </c>
      <c r="L45" s="31" t="s">
        <v>16</v>
      </c>
      <c r="M45" s="14" t="s">
        <v>16</v>
      </c>
      <c r="N45" s="22" t="s">
        <v>97</v>
      </c>
      <c r="O45" s="22" t="s">
        <v>98</v>
      </c>
      <c r="P45" s="23" t="s">
        <v>16</v>
      </c>
      <c r="Q45" s="22" t="s">
        <v>16</v>
      </c>
      <c r="R45" s="22" t="s">
        <v>16</v>
      </c>
      <c r="S45" s="24" t="s">
        <v>16</v>
      </c>
    </row>
    <row r="46" spans="1:19" ht="15">
      <c r="A46" s="22" t="s">
        <v>99</v>
      </c>
      <c r="B46" s="30">
        <v>39350</v>
      </c>
      <c r="C46" s="31">
        <v>18</v>
      </c>
      <c r="D46" s="31">
        <v>7.55</v>
      </c>
      <c r="E46" s="31">
        <v>335</v>
      </c>
      <c r="F46" s="31">
        <v>8.5</v>
      </c>
      <c r="G46" s="31" t="s">
        <v>16</v>
      </c>
      <c r="H46" s="31" t="s">
        <v>16</v>
      </c>
      <c r="I46" s="31">
        <v>85</v>
      </c>
      <c r="J46" s="31" t="s">
        <v>16</v>
      </c>
      <c r="K46" s="31" t="s">
        <v>16</v>
      </c>
      <c r="L46" s="31" t="s">
        <v>100</v>
      </c>
      <c r="M46" s="14" t="s">
        <v>16</v>
      </c>
      <c r="N46" s="22" t="s">
        <v>101</v>
      </c>
      <c r="O46" s="22" t="s">
        <v>16</v>
      </c>
      <c r="P46" s="23" t="s">
        <v>102</v>
      </c>
      <c r="Q46" s="22" t="s">
        <v>16</v>
      </c>
      <c r="R46" s="22" t="s">
        <v>16</v>
      </c>
      <c r="S46" s="24" t="s">
        <v>16</v>
      </c>
    </row>
    <row r="47" spans="1:19" ht="25.5">
      <c r="A47" s="22" t="s">
        <v>99</v>
      </c>
      <c r="B47" s="30">
        <v>39367</v>
      </c>
      <c r="C47" s="31">
        <v>10</v>
      </c>
      <c r="D47" s="31">
        <v>7.95</v>
      </c>
      <c r="E47" s="31">
        <v>415</v>
      </c>
      <c r="F47" s="31">
        <v>8.5</v>
      </c>
      <c r="G47" s="31" t="s">
        <v>16</v>
      </c>
      <c r="H47" s="31">
        <v>0.05</v>
      </c>
      <c r="I47" s="31">
        <v>119</v>
      </c>
      <c r="J47" s="31">
        <v>1</v>
      </c>
      <c r="K47" s="31" t="s">
        <v>16</v>
      </c>
      <c r="L47" s="31" t="s">
        <v>16</v>
      </c>
      <c r="M47" s="14" t="s">
        <v>16</v>
      </c>
      <c r="N47" s="1" t="s">
        <v>103</v>
      </c>
      <c r="O47" s="22" t="s">
        <v>18</v>
      </c>
      <c r="P47" s="23" t="s">
        <v>19</v>
      </c>
      <c r="Q47" s="22" t="s">
        <v>16</v>
      </c>
      <c r="R47" s="22" t="s">
        <v>16</v>
      </c>
      <c r="S47" s="24" t="s">
        <v>16</v>
      </c>
    </row>
    <row r="48" spans="1:19" ht="15">
      <c r="A48" s="22" t="s">
        <v>146</v>
      </c>
      <c r="B48" s="30">
        <v>39334</v>
      </c>
      <c r="C48" s="31">
        <v>22</v>
      </c>
      <c r="D48" s="31">
        <v>7.6</v>
      </c>
      <c r="E48" s="31" t="s">
        <v>16</v>
      </c>
      <c r="F48" s="14" t="s">
        <v>16</v>
      </c>
      <c r="G48" s="31" t="s">
        <v>16</v>
      </c>
      <c r="H48" s="31">
        <v>0.027</v>
      </c>
      <c r="I48" s="31">
        <v>255</v>
      </c>
      <c r="J48" s="31">
        <v>25</v>
      </c>
      <c r="K48" s="31" t="s">
        <v>16</v>
      </c>
      <c r="L48" s="31" t="s">
        <v>16</v>
      </c>
      <c r="M48" s="14" t="s">
        <v>16</v>
      </c>
      <c r="N48" s="22" t="s">
        <v>101</v>
      </c>
      <c r="O48" s="22" t="s">
        <v>18</v>
      </c>
      <c r="P48" s="23" t="s">
        <v>16</v>
      </c>
      <c r="Q48" s="22" t="s">
        <v>20</v>
      </c>
      <c r="R48" s="22" t="s">
        <v>16</v>
      </c>
      <c r="S48" s="24" t="s">
        <v>16</v>
      </c>
    </row>
    <row r="49" spans="1:19" ht="15">
      <c r="A49" s="22" t="s">
        <v>146</v>
      </c>
      <c r="B49" s="30">
        <v>39335</v>
      </c>
      <c r="C49" s="31">
        <v>18</v>
      </c>
      <c r="D49" s="31">
        <v>6.95</v>
      </c>
      <c r="E49" s="31">
        <v>140</v>
      </c>
      <c r="F49" s="14">
        <v>7</v>
      </c>
      <c r="G49" s="31">
        <v>0.5</v>
      </c>
      <c r="H49" s="31">
        <v>0</v>
      </c>
      <c r="I49" s="31">
        <v>165</v>
      </c>
      <c r="J49" s="31">
        <v>0</v>
      </c>
      <c r="K49" s="31" t="s">
        <v>16</v>
      </c>
      <c r="L49" s="31" t="s">
        <v>16</v>
      </c>
      <c r="M49" s="14">
        <f>10+(ABS(D49-7.5)*8)+(G49*10)+(H49*15)+(J49*0.2)-(F49*0.7)</f>
        <v>14.5</v>
      </c>
      <c r="N49" s="22" t="s">
        <v>18</v>
      </c>
      <c r="O49" s="22" t="s">
        <v>18</v>
      </c>
      <c r="P49" s="23" t="s">
        <v>19</v>
      </c>
      <c r="Q49" s="22" t="s">
        <v>16</v>
      </c>
      <c r="R49" s="22" t="s">
        <v>16</v>
      </c>
      <c r="S49" s="24" t="s">
        <v>16</v>
      </c>
    </row>
    <row r="50" spans="1:19" ht="15">
      <c r="A50" s="22" t="s">
        <v>146</v>
      </c>
      <c r="B50" s="30">
        <v>39365</v>
      </c>
      <c r="C50" s="31">
        <v>21.5</v>
      </c>
      <c r="D50" s="31">
        <v>7.8</v>
      </c>
      <c r="E50" s="31" t="s">
        <v>16</v>
      </c>
      <c r="F50" s="14" t="s">
        <v>16</v>
      </c>
      <c r="G50" s="31">
        <v>0.5</v>
      </c>
      <c r="H50" s="31">
        <v>1</v>
      </c>
      <c r="I50" s="31">
        <v>289</v>
      </c>
      <c r="J50" s="31">
        <v>17.5</v>
      </c>
      <c r="K50" s="31" t="s">
        <v>16</v>
      </c>
      <c r="L50" s="31" t="s">
        <v>16</v>
      </c>
      <c r="M50" s="14" t="s">
        <v>16</v>
      </c>
      <c r="N50" s="22" t="s">
        <v>104</v>
      </c>
      <c r="O50" s="22" t="s">
        <v>18</v>
      </c>
      <c r="P50" s="23" t="s">
        <v>19</v>
      </c>
      <c r="Q50" s="22" t="s">
        <v>16</v>
      </c>
      <c r="R50" s="22" t="s">
        <v>16</v>
      </c>
      <c r="S50" s="24" t="s">
        <v>16</v>
      </c>
    </row>
    <row r="51" spans="1:19" ht="15">
      <c r="A51" s="22" t="s">
        <v>146</v>
      </c>
      <c r="B51" s="30">
        <v>39421</v>
      </c>
      <c r="C51" s="31">
        <v>5.5</v>
      </c>
      <c r="D51" s="31">
        <v>6.4</v>
      </c>
      <c r="E51" s="31">
        <v>132.5</v>
      </c>
      <c r="F51" s="14">
        <v>12</v>
      </c>
      <c r="G51" s="31">
        <v>0.7</v>
      </c>
      <c r="H51" s="31">
        <v>0</v>
      </c>
      <c r="I51" s="31">
        <v>58</v>
      </c>
      <c r="J51" s="31">
        <v>15</v>
      </c>
      <c r="K51" s="31" t="s">
        <v>16</v>
      </c>
      <c r="L51" s="31" t="s">
        <v>16</v>
      </c>
      <c r="M51" s="14">
        <f>10+(ABS(D51-7.5)*8)+(G51*10)+(H51*15)+(J51*0.2)-(F51*0.7)</f>
        <v>20.4</v>
      </c>
      <c r="N51" s="22" t="s">
        <v>105</v>
      </c>
      <c r="O51" s="22" t="s">
        <v>18</v>
      </c>
      <c r="P51" s="23" t="s">
        <v>27</v>
      </c>
      <c r="Q51" s="22" t="s">
        <v>16</v>
      </c>
      <c r="R51" s="22" t="s">
        <v>16</v>
      </c>
      <c r="S51" s="24" t="s">
        <v>16</v>
      </c>
    </row>
    <row r="52" spans="1:19" ht="15">
      <c r="A52" s="22" t="s">
        <v>146</v>
      </c>
      <c r="B52" s="30">
        <v>39488</v>
      </c>
      <c r="C52" s="31">
        <v>4.5</v>
      </c>
      <c r="D52" s="31">
        <v>7.5</v>
      </c>
      <c r="E52" s="31">
        <v>120</v>
      </c>
      <c r="F52" s="14">
        <v>8</v>
      </c>
      <c r="G52" s="31">
        <v>0.125</v>
      </c>
      <c r="H52" s="31">
        <v>0</v>
      </c>
      <c r="I52" s="31">
        <v>80</v>
      </c>
      <c r="J52" s="31">
        <v>5</v>
      </c>
      <c r="K52" s="31" t="s">
        <v>16</v>
      </c>
      <c r="L52" s="31" t="s">
        <v>16</v>
      </c>
      <c r="M52" s="14">
        <f>10+(ABS(D52-7.5)*8)+(G52*10)+(H52*15)+(J52*0.2)-(F52*0.7)</f>
        <v>6.65</v>
      </c>
      <c r="N52" s="22" t="s">
        <v>106</v>
      </c>
      <c r="O52" s="1" t="s">
        <v>107</v>
      </c>
      <c r="P52" s="23" t="s">
        <v>20</v>
      </c>
      <c r="Q52" s="22" t="s">
        <v>20</v>
      </c>
      <c r="R52" s="22" t="s">
        <v>16</v>
      </c>
      <c r="S52" s="24" t="s">
        <v>16</v>
      </c>
    </row>
    <row r="53" spans="1:19" ht="30">
      <c r="A53" s="22" t="s">
        <v>108</v>
      </c>
      <c r="B53" s="30">
        <v>39352</v>
      </c>
      <c r="C53" s="31">
        <v>24</v>
      </c>
      <c r="D53" s="31">
        <v>8.1</v>
      </c>
      <c r="E53" s="31">
        <v>280</v>
      </c>
      <c r="F53" s="31">
        <v>7</v>
      </c>
      <c r="G53" s="31">
        <v>0.2</v>
      </c>
      <c r="H53" s="31" t="s">
        <v>16</v>
      </c>
      <c r="I53" s="31">
        <v>272</v>
      </c>
      <c r="J53" s="31">
        <v>20</v>
      </c>
      <c r="K53" s="31" t="s">
        <v>16</v>
      </c>
      <c r="L53" s="31" t="s">
        <v>16</v>
      </c>
      <c r="M53" s="14" t="s">
        <v>16</v>
      </c>
      <c r="N53" s="22" t="s">
        <v>42</v>
      </c>
      <c r="O53" s="22" t="s">
        <v>109</v>
      </c>
      <c r="P53" s="23" t="s">
        <v>16</v>
      </c>
      <c r="Q53" s="22" t="s">
        <v>27</v>
      </c>
      <c r="R53" s="22" t="s">
        <v>16</v>
      </c>
      <c r="S53" s="24" t="s">
        <v>16</v>
      </c>
    </row>
    <row r="54" spans="1:19" ht="30.75">
      <c r="A54" s="22" t="s">
        <v>108</v>
      </c>
      <c r="B54" s="30">
        <v>39388</v>
      </c>
      <c r="C54" s="32">
        <v>4</v>
      </c>
      <c r="D54" s="31">
        <v>8.1</v>
      </c>
      <c r="E54" s="31">
        <v>350</v>
      </c>
      <c r="F54" s="31">
        <v>10.5</v>
      </c>
      <c r="G54" s="31">
        <v>0.07</v>
      </c>
      <c r="H54" s="31">
        <v>0.06</v>
      </c>
      <c r="I54" s="31">
        <v>51</v>
      </c>
      <c r="J54" s="31">
        <v>5</v>
      </c>
      <c r="K54" s="31" t="s">
        <v>16</v>
      </c>
      <c r="L54" s="31" t="s">
        <v>16</v>
      </c>
      <c r="M54" s="14">
        <f aca="true" t="shared" si="1" ref="M54:M59">10+(ABS(D54-7.5)*8)+(G54*10)+(H54*15)+(J54*0.2)-(F54*0.7)</f>
        <v>10.049999999999995</v>
      </c>
      <c r="N54" s="22" t="s">
        <v>110</v>
      </c>
      <c r="O54" s="22" t="s">
        <v>18</v>
      </c>
      <c r="P54" s="23" t="s">
        <v>19</v>
      </c>
      <c r="Q54" s="22" t="s">
        <v>62</v>
      </c>
      <c r="R54" s="22" t="s">
        <v>16</v>
      </c>
      <c r="S54" s="24" t="s">
        <v>16</v>
      </c>
    </row>
    <row r="55" spans="1:19" ht="30">
      <c r="A55" s="22" t="s">
        <v>108</v>
      </c>
      <c r="B55" s="30">
        <v>39420</v>
      </c>
      <c r="C55" s="31" t="s">
        <v>16</v>
      </c>
      <c r="D55" s="31">
        <v>8</v>
      </c>
      <c r="E55" s="31">
        <v>405</v>
      </c>
      <c r="F55" s="31">
        <v>12</v>
      </c>
      <c r="G55" s="31">
        <v>0.6</v>
      </c>
      <c r="H55" s="31">
        <v>0.2</v>
      </c>
      <c r="I55" s="31">
        <v>51</v>
      </c>
      <c r="J55" s="31">
        <v>15</v>
      </c>
      <c r="K55" s="31" t="s">
        <v>16</v>
      </c>
      <c r="L55" s="31" t="s">
        <v>16</v>
      </c>
      <c r="M55" s="14">
        <f t="shared" si="1"/>
        <v>17.6</v>
      </c>
      <c r="N55" s="22" t="s">
        <v>29</v>
      </c>
      <c r="O55" s="22" t="s">
        <v>16</v>
      </c>
      <c r="P55" s="23" t="s">
        <v>19</v>
      </c>
      <c r="Q55" s="22" t="s">
        <v>62</v>
      </c>
      <c r="R55" s="22" t="s">
        <v>16</v>
      </c>
      <c r="S55" s="24" t="s">
        <v>16</v>
      </c>
    </row>
    <row r="56" spans="1:19" ht="30.75">
      <c r="A56" s="22" t="s">
        <v>108</v>
      </c>
      <c r="B56" s="30">
        <v>39457</v>
      </c>
      <c r="C56" s="31">
        <v>4</v>
      </c>
      <c r="D56" s="31">
        <v>9.15</v>
      </c>
      <c r="E56" s="31">
        <v>525</v>
      </c>
      <c r="F56" s="32">
        <v>16.5</v>
      </c>
      <c r="G56" s="31">
        <v>0</v>
      </c>
      <c r="H56" s="32">
        <v>0.01</v>
      </c>
      <c r="I56" s="31">
        <v>42.5</v>
      </c>
      <c r="J56" s="31">
        <v>7.5</v>
      </c>
      <c r="K56" s="31" t="s">
        <v>16</v>
      </c>
      <c r="L56" s="31" t="s">
        <v>16</v>
      </c>
      <c r="M56" s="14">
        <f t="shared" si="1"/>
        <v>13.300000000000002</v>
      </c>
      <c r="N56" s="22" t="s">
        <v>111</v>
      </c>
      <c r="O56" s="22" t="s">
        <v>21</v>
      </c>
      <c r="P56" s="23" t="s">
        <v>38</v>
      </c>
      <c r="Q56" s="22" t="s">
        <v>62</v>
      </c>
      <c r="R56" s="22" t="s">
        <v>16</v>
      </c>
      <c r="S56" s="24" t="s">
        <v>16</v>
      </c>
    </row>
    <row r="57" spans="1:19" ht="30">
      <c r="A57" s="22" t="s">
        <v>108</v>
      </c>
      <c r="B57" s="30">
        <v>39493</v>
      </c>
      <c r="C57" s="31">
        <v>3</v>
      </c>
      <c r="D57" s="31">
        <v>7.85</v>
      </c>
      <c r="E57" s="31">
        <v>915</v>
      </c>
      <c r="F57" s="31">
        <v>14</v>
      </c>
      <c r="G57" s="31">
        <v>0.85</v>
      </c>
      <c r="H57" s="31">
        <v>0.04</v>
      </c>
      <c r="I57" s="31">
        <v>51</v>
      </c>
      <c r="J57" s="31">
        <v>7.5</v>
      </c>
      <c r="K57" s="31" t="s">
        <v>16</v>
      </c>
      <c r="L57" s="31" t="s">
        <v>16</v>
      </c>
      <c r="M57" s="14">
        <f t="shared" si="1"/>
        <v>13.6</v>
      </c>
      <c r="N57" s="22" t="s">
        <v>44</v>
      </c>
      <c r="O57" s="22" t="s">
        <v>16</v>
      </c>
      <c r="P57" s="23" t="s">
        <v>16</v>
      </c>
      <c r="Q57" s="22" t="s">
        <v>16</v>
      </c>
      <c r="R57" s="22" t="s">
        <v>16</v>
      </c>
      <c r="S57" s="24" t="s">
        <v>16</v>
      </c>
    </row>
    <row r="58" spans="1:19" ht="30">
      <c r="A58" s="22" t="s">
        <v>108</v>
      </c>
      <c r="B58" s="30">
        <v>39504</v>
      </c>
      <c r="C58" s="31">
        <v>4</v>
      </c>
      <c r="D58" s="31">
        <v>7.55</v>
      </c>
      <c r="E58" s="31">
        <v>975</v>
      </c>
      <c r="F58" s="31">
        <v>12.5</v>
      </c>
      <c r="G58" s="31">
        <v>0.6</v>
      </c>
      <c r="H58" s="31">
        <v>0.045</v>
      </c>
      <c r="I58" s="31">
        <v>25.5</v>
      </c>
      <c r="J58" s="31">
        <v>10</v>
      </c>
      <c r="K58" s="31" t="s">
        <v>16</v>
      </c>
      <c r="L58" s="31" t="s">
        <v>16</v>
      </c>
      <c r="M58" s="14">
        <f t="shared" si="1"/>
        <v>10.325</v>
      </c>
      <c r="N58" s="22" t="s">
        <v>29</v>
      </c>
      <c r="O58" s="22" t="s">
        <v>16</v>
      </c>
      <c r="P58" s="23" t="s">
        <v>20</v>
      </c>
      <c r="Q58" s="22" t="s">
        <v>62</v>
      </c>
      <c r="R58" s="22" t="s">
        <v>16</v>
      </c>
      <c r="S58" s="24" t="s">
        <v>16</v>
      </c>
    </row>
    <row r="59" spans="1:19" ht="30">
      <c r="A59" s="22" t="s">
        <v>108</v>
      </c>
      <c r="B59" s="30">
        <v>39588</v>
      </c>
      <c r="C59" s="31" t="s">
        <v>16</v>
      </c>
      <c r="D59" s="31">
        <v>8.6</v>
      </c>
      <c r="E59" s="31">
        <v>315</v>
      </c>
      <c r="F59" s="31">
        <v>10.5</v>
      </c>
      <c r="G59" s="31">
        <v>0.64</v>
      </c>
      <c r="H59" s="31">
        <v>0.05</v>
      </c>
      <c r="I59" s="31">
        <v>93.5</v>
      </c>
      <c r="J59" s="31">
        <v>7.5</v>
      </c>
      <c r="K59" s="31" t="s">
        <v>16</v>
      </c>
      <c r="L59" s="31" t="s">
        <v>16</v>
      </c>
      <c r="M59" s="14">
        <f t="shared" si="1"/>
        <v>20.099999999999994</v>
      </c>
      <c r="N59" s="22" t="s">
        <v>17</v>
      </c>
      <c r="O59" s="22" t="s">
        <v>16</v>
      </c>
      <c r="P59" s="23" t="s">
        <v>27</v>
      </c>
      <c r="Q59" s="22" t="s">
        <v>28</v>
      </c>
      <c r="R59" s="22" t="s">
        <v>16</v>
      </c>
      <c r="S59" s="24" t="s">
        <v>16</v>
      </c>
    </row>
    <row r="60" spans="1:19" s="39" customFormat="1" ht="48" customHeight="1">
      <c r="A60" s="35" t="s">
        <v>0</v>
      </c>
      <c r="B60" s="36" t="s">
        <v>1</v>
      </c>
      <c r="C60" s="37" t="s">
        <v>147</v>
      </c>
      <c r="D60" s="37" t="s">
        <v>2</v>
      </c>
      <c r="E60" s="37" t="s">
        <v>3</v>
      </c>
      <c r="F60" s="37" t="s">
        <v>4</v>
      </c>
      <c r="G60" s="37" t="s">
        <v>148</v>
      </c>
      <c r="H60" s="37" t="s">
        <v>5</v>
      </c>
      <c r="I60" s="37" t="s">
        <v>6</v>
      </c>
      <c r="J60" s="37" t="s">
        <v>7</v>
      </c>
      <c r="K60" s="37" t="s">
        <v>8</v>
      </c>
      <c r="L60" s="37" t="s">
        <v>9</v>
      </c>
      <c r="M60" s="38" t="s">
        <v>10</v>
      </c>
      <c r="N60" s="37" t="s">
        <v>140</v>
      </c>
      <c r="O60" s="37" t="s">
        <v>12</v>
      </c>
      <c r="P60" s="38" t="s">
        <v>13</v>
      </c>
      <c r="Q60" s="37" t="s">
        <v>14</v>
      </c>
      <c r="R60" s="37" t="s">
        <v>149</v>
      </c>
      <c r="S60" s="37" t="s">
        <v>15</v>
      </c>
    </row>
    <row r="61" spans="1:19" ht="12" customHeight="1">
      <c r="A61" s="22" t="s">
        <v>112</v>
      </c>
      <c r="B61" s="30">
        <v>39360</v>
      </c>
      <c r="C61" s="31">
        <v>22</v>
      </c>
      <c r="D61" s="31">
        <v>7.8</v>
      </c>
      <c r="E61" s="31">
        <v>425</v>
      </c>
      <c r="F61" s="31">
        <v>8.5</v>
      </c>
      <c r="G61" s="31" t="s">
        <v>16</v>
      </c>
      <c r="H61" s="31" t="s">
        <v>16</v>
      </c>
      <c r="I61" s="31" t="s">
        <v>16</v>
      </c>
      <c r="J61" s="31" t="s">
        <v>16</v>
      </c>
      <c r="K61" s="31" t="s">
        <v>16</v>
      </c>
      <c r="L61" s="31" t="s">
        <v>16</v>
      </c>
      <c r="M61" s="14" t="s">
        <v>16</v>
      </c>
      <c r="N61" s="22" t="s">
        <v>113</v>
      </c>
      <c r="O61" s="22" t="s">
        <v>114</v>
      </c>
      <c r="P61" s="23" t="s">
        <v>19</v>
      </c>
      <c r="Q61" s="22" t="s">
        <v>115</v>
      </c>
      <c r="R61" s="22" t="s">
        <v>16</v>
      </c>
      <c r="S61" s="24" t="s">
        <v>16</v>
      </c>
    </row>
    <row r="62" spans="1:19" ht="12" customHeight="1">
      <c r="A62" s="22" t="s">
        <v>112</v>
      </c>
      <c r="B62" s="30">
        <v>39388</v>
      </c>
      <c r="C62" s="31">
        <v>9</v>
      </c>
      <c r="D62" s="31">
        <v>8</v>
      </c>
      <c r="E62" s="31">
        <v>520</v>
      </c>
      <c r="F62" s="31">
        <v>11.5</v>
      </c>
      <c r="G62" s="31" t="s">
        <v>16</v>
      </c>
      <c r="H62" s="31" t="s">
        <v>16</v>
      </c>
      <c r="I62" s="31" t="s">
        <v>16</v>
      </c>
      <c r="J62" s="31" t="s">
        <v>16</v>
      </c>
      <c r="K62" s="31" t="s">
        <v>16</v>
      </c>
      <c r="L62" s="31" t="s">
        <v>16</v>
      </c>
      <c r="M62" s="14" t="s">
        <v>16</v>
      </c>
      <c r="N62" s="22" t="s">
        <v>116</v>
      </c>
      <c r="O62" s="22" t="s">
        <v>18</v>
      </c>
      <c r="P62" s="23" t="s">
        <v>19</v>
      </c>
      <c r="Q62" s="22" t="s">
        <v>115</v>
      </c>
      <c r="R62" s="22" t="s">
        <v>16</v>
      </c>
      <c r="S62" s="24" t="s">
        <v>16</v>
      </c>
    </row>
    <row r="63" spans="1:19" ht="12" customHeight="1">
      <c r="A63" s="22" t="s">
        <v>112</v>
      </c>
      <c r="B63" s="30">
        <v>39514</v>
      </c>
      <c r="C63" s="31">
        <v>3</v>
      </c>
      <c r="D63" s="31">
        <v>7.4</v>
      </c>
      <c r="E63" s="31">
        <v>180</v>
      </c>
      <c r="F63" s="31" t="s">
        <v>16</v>
      </c>
      <c r="G63" s="31" t="s">
        <v>16</v>
      </c>
      <c r="H63" s="31" t="s">
        <v>16</v>
      </c>
      <c r="I63" s="31" t="s">
        <v>16</v>
      </c>
      <c r="J63" s="31">
        <v>20</v>
      </c>
      <c r="K63" s="31" t="s">
        <v>16</v>
      </c>
      <c r="L63" s="31" t="s">
        <v>16</v>
      </c>
      <c r="M63" s="14" t="s">
        <v>16</v>
      </c>
      <c r="N63" s="22" t="s">
        <v>23</v>
      </c>
      <c r="O63" s="22" t="s">
        <v>117</v>
      </c>
      <c r="P63" s="23" t="s">
        <v>16</v>
      </c>
      <c r="Q63" s="22" t="s">
        <v>28</v>
      </c>
      <c r="R63" s="22" t="s">
        <v>16</v>
      </c>
      <c r="S63" s="24" t="s">
        <v>16</v>
      </c>
    </row>
    <row r="64" spans="1:19" ht="12" customHeight="1">
      <c r="A64" s="22" t="s">
        <v>112</v>
      </c>
      <c r="B64" s="30">
        <v>39542</v>
      </c>
      <c r="C64" s="31">
        <v>9.5</v>
      </c>
      <c r="D64" s="31">
        <v>7.8</v>
      </c>
      <c r="E64" s="31">
        <v>275</v>
      </c>
      <c r="F64" s="31">
        <v>12</v>
      </c>
      <c r="G64" s="31" t="s">
        <v>16</v>
      </c>
      <c r="H64" s="31" t="s">
        <v>16</v>
      </c>
      <c r="I64" s="31" t="s">
        <v>16</v>
      </c>
      <c r="J64" s="31" t="s">
        <v>16</v>
      </c>
      <c r="K64" s="31" t="s">
        <v>16</v>
      </c>
      <c r="L64" s="31" t="s">
        <v>100</v>
      </c>
      <c r="M64" s="14" t="s">
        <v>16</v>
      </c>
      <c r="N64" s="22" t="s">
        <v>17</v>
      </c>
      <c r="O64" s="22" t="s">
        <v>118</v>
      </c>
      <c r="P64" s="23" t="s">
        <v>16</v>
      </c>
      <c r="Q64" s="22" t="s">
        <v>16</v>
      </c>
      <c r="R64" s="22" t="s">
        <v>16</v>
      </c>
      <c r="S64" s="24" t="s">
        <v>16</v>
      </c>
    </row>
    <row r="65" spans="1:19" ht="15.75">
      <c r="A65" s="22" t="s">
        <v>119</v>
      </c>
      <c r="B65" s="30">
        <v>39370</v>
      </c>
      <c r="C65" s="31">
        <v>15</v>
      </c>
      <c r="D65" s="31">
        <v>7.8</v>
      </c>
      <c r="E65" s="31" t="s">
        <v>16</v>
      </c>
      <c r="F65" s="32">
        <v>10</v>
      </c>
      <c r="G65" s="31">
        <v>0.05</v>
      </c>
      <c r="H65" s="31" t="s">
        <v>16</v>
      </c>
      <c r="I65" s="31">
        <v>187</v>
      </c>
      <c r="J65" s="31">
        <v>5</v>
      </c>
      <c r="K65" s="31" t="s">
        <v>16</v>
      </c>
      <c r="L65" s="31" t="s">
        <v>16</v>
      </c>
      <c r="M65" s="14" t="s">
        <v>16</v>
      </c>
      <c r="N65" s="22" t="s">
        <v>31</v>
      </c>
      <c r="O65" s="22" t="s">
        <v>18</v>
      </c>
      <c r="P65" s="23" t="s">
        <v>20</v>
      </c>
      <c r="Q65" s="22" t="s">
        <v>16</v>
      </c>
      <c r="R65" s="22" t="s">
        <v>16</v>
      </c>
      <c r="S65" s="24" t="s">
        <v>16</v>
      </c>
    </row>
    <row r="66" spans="1:19" ht="15">
      <c r="A66" s="22" t="s">
        <v>119</v>
      </c>
      <c r="B66" s="30">
        <v>39399</v>
      </c>
      <c r="C66" s="31">
        <v>9</v>
      </c>
      <c r="D66" s="31">
        <v>8.1</v>
      </c>
      <c r="E66" s="31">
        <v>170</v>
      </c>
      <c r="F66" s="31">
        <v>10.5</v>
      </c>
      <c r="G66" s="31">
        <v>0.5</v>
      </c>
      <c r="H66" s="31" t="s">
        <v>16</v>
      </c>
      <c r="I66" s="31">
        <v>136</v>
      </c>
      <c r="J66" s="31" t="s">
        <v>16</v>
      </c>
      <c r="K66" s="31" t="s">
        <v>16</v>
      </c>
      <c r="L66" s="31" t="s">
        <v>16</v>
      </c>
      <c r="M66" s="14" t="s">
        <v>16</v>
      </c>
      <c r="N66" s="22" t="s">
        <v>120</v>
      </c>
      <c r="O66" s="22" t="s">
        <v>18</v>
      </c>
      <c r="P66" s="23" t="s">
        <v>20</v>
      </c>
      <c r="Q66" s="22" t="s">
        <v>16</v>
      </c>
      <c r="R66" s="22" t="s">
        <v>16</v>
      </c>
      <c r="S66" s="24" t="s">
        <v>16</v>
      </c>
    </row>
    <row r="67" spans="1:19" ht="15">
      <c r="A67" s="22" t="s">
        <v>119</v>
      </c>
      <c r="B67" s="30">
        <v>39566</v>
      </c>
      <c r="C67" s="31">
        <v>21</v>
      </c>
      <c r="D67" s="31">
        <v>7.5</v>
      </c>
      <c r="E67" s="31">
        <v>145</v>
      </c>
      <c r="F67" s="31">
        <v>7.5</v>
      </c>
      <c r="G67" s="31">
        <v>0.15</v>
      </c>
      <c r="H67" s="31">
        <v>0.18</v>
      </c>
      <c r="I67" s="31">
        <v>85</v>
      </c>
      <c r="J67" s="31">
        <v>10</v>
      </c>
      <c r="K67" s="31" t="s">
        <v>16</v>
      </c>
      <c r="L67" s="31" t="s">
        <v>16</v>
      </c>
      <c r="M67" s="14">
        <f>10+(ABS(D67-7.5)*8)+(G67*10)+(H67*15)+(J67*0.2)-(F67*0.7)</f>
        <v>10.95</v>
      </c>
      <c r="N67" s="22" t="s">
        <v>93</v>
      </c>
      <c r="O67" s="22" t="s">
        <v>121</v>
      </c>
      <c r="P67" s="23" t="s">
        <v>27</v>
      </c>
      <c r="Q67" s="22" t="s">
        <v>28</v>
      </c>
      <c r="R67" s="22" t="s">
        <v>16</v>
      </c>
      <c r="S67" s="24" t="s">
        <v>16</v>
      </c>
    </row>
    <row r="68" spans="1:19" ht="15.75">
      <c r="A68" s="22" t="s">
        <v>150</v>
      </c>
      <c r="B68" s="30">
        <v>39377</v>
      </c>
      <c r="C68" s="31">
        <v>15</v>
      </c>
      <c r="D68" s="31">
        <v>2.6</v>
      </c>
      <c r="E68" s="31">
        <v>355</v>
      </c>
      <c r="F68" s="32">
        <v>24</v>
      </c>
      <c r="G68" s="31">
        <v>0.125</v>
      </c>
      <c r="H68" s="31">
        <v>0.013</v>
      </c>
      <c r="I68" s="31">
        <v>68</v>
      </c>
      <c r="J68" s="31">
        <v>10</v>
      </c>
      <c r="K68" s="31" t="s">
        <v>25</v>
      </c>
      <c r="L68" s="31" t="s">
        <v>16</v>
      </c>
      <c r="M68" s="14">
        <f>10+(ABS(D68-7.5)*8)+(G68*10)+(H68*15)+(J68*0.2)-(F68*0.7)</f>
        <v>35.845000000000006</v>
      </c>
      <c r="N68" s="22" t="s">
        <v>53</v>
      </c>
      <c r="O68" s="22" t="s">
        <v>18</v>
      </c>
      <c r="P68" s="23" t="s">
        <v>19</v>
      </c>
      <c r="Q68" s="22" t="s">
        <v>32</v>
      </c>
      <c r="R68" s="22" t="s">
        <v>16</v>
      </c>
      <c r="S68" s="24" t="s">
        <v>16</v>
      </c>
    </row>
    <row r="69" spans="1:19" ht="15">
      <c r="A69" s="22" t="s">
        <v>150</v>
      </c>
      <c r="B69" s="30">
        <v>39391</v>
      </c>
      <c r="C69" s="31">
        <v>10</v>
      </c>
      <c r="D69" s="31">
        <v>6.9</v>
      </c>
      <c r="E69" s="31">
        <v>360</v>
      </c>
      <c r="F69" s="31">
        <v>7.5</v>
      </c>
      <c r="G69" s="31">
        <v>0.06</v>
      </c>
      <c r="H69" s="31">
        <v>0.018</v>
      </c>
      <c r="I69" s="31">
        <v>18</v>
      </c>
      <c r="J69" s="31">
        <v>10</v>
      </c>
      <c r="K69" s="31" t="s">
        <v>16</v>
      </c>
      <c r="L69" s="31" t="s">
        <v>16</v>
      </c>
      <c r="M69" s="14">
        <f>10+(ABS(D69-7.5)*8)+(G69*10)+(H69*15)+(J69*0.2)-(F69*0.7)</f>
        <v>12.419999999999995</v>
      </c>
      <c r="N69" s="22" t="s">
        <v>122</v>
      </c>
      <c r="O69" s="13" t="s">
        <v>123</v>
      </c>
      <c r="P69" s="33" t="s">
        <v>40</v>
      </c>
      <c r="Q69" s="13" t="s">
        <v>124</v>
      </c>
      <c r="R69" s="22" t="s">
        <v>16</v>
      </c>
      <c r="S69" s="24" t="s">
        <v>16</v>
      </c>
    </row>
    <row r="70" spans="1:19" ht="15">
      <c r="A70" s="22" t="s">
        <v>150</v>
      </c>
      <c r="B70" s="30">
        <v>39433</v>
      </c>
      <c r="C70" s="31">
        <v>4.8</v>
      </c>
      <c r="D70" s="31">
        <v>7.2</v>
      </c>
      <c r="E70" s="31">
        <v>275</v>
      </c>
      <c r="F70" s="31">
        <v>13.5</v>
      </c>
      <c r="G70" s="31">
        <v>0.515</v>
      </c>
      <c r="H70" s="31">
        <v>0.023</v>
      </c>
      <c r="I70" s="31">
        <v>76.5</v>
      </c>
      <c r="J70" s="31">
        <v>25</v>
      </c>
      <c r="K70" s="31" t="s">
        <v>16</v>
      </c>
      <c r="L70" s="31" t="s">
        <v>16</v>
      </c>
      <c r="M70" s="14">
        <f>10+(ABS(D70-7.5)*8)+(G70*10)+(H70*15)+(J70*0.2)-(F70*0.7)</f>
        <v>13.444999999999997</v>
      </c>
      <c r="N70" s="22" t="s">
        <v>151</v>
      </c>
      <c r="O70" s="13" t="s">
        <v>125</v>
      </c>
      <c r="P70" s="33" t="s">
        <v>16</v>
      </c>
      <c r="Q70" s="13" t="s">
        <v>124</v>
      </c>
      <c r="R70" s="22" t="s">
        <v>16</v>
      </c>
      <c r="S70" s="24" t="s">
        <v>16</v>
      </c>
    </row>
    <row r="71" spans="1:19" ht="15">
      <c r="A71" s="22" t="s">
        <v>150</v>
      </c>
      <c r="B71" s="30" t="s">
        <v>16</v>
      </c>
      <c r="C71" s="31">
        <v>16.5</v>
      </c>
      <c r="D71" s="31">
        <v>6.9</v>
      </c>
      <c r="E71" s="31">
        <v>305</v>
      </c>
      <c r="F71" s="31">
        <v>10.5</v>
      </c>
      <c r="G71" s="31">
        <v>0.15</v>
      </c>
      <c r="H71" s="31" t="s">
        <v>16</v>
      </c>
      <c r="I71" s="31" t="s">
        <v>16</v>
      </c>
      <c r="J71" s="31">
        <v>18.75</v>
      </c>
      <c r="K71" s="31" t="s">
        <v>16</v>
      </c>
      <c r="L71" s="31" t="s">
        <v>16</v>
      </c>
      <c r="M71" s="14" t="s">
        <v>16</v>
      </c>
      <c r="N71" s="22" t="s">
        <v>126</v>
      </c>
      <c r="O71" s="13" t="s">
        <v>24</v>
      </c>
      <c r="P71" s="33" t="s">
        <v>20</v>
      </c>
      <c r="Q71" s="13" t="s">
        <v>16</v>
      </c>
      <c r="R71" s="22" t="s">
        <v>16</v>
      </c>
      <c r="S71" s="24" t="s">
        <v>16</v>
      </c>
    </row>
    <row r="72" spans="1:19" ht="12.75" customHeight="1">
      <c r="A72" s="22" t="s">
        <v>127</v>
      </c>
      <c r="B72" s="30">
        <v>39369</v>
      </c>
      <c r="C72" s="31">
        <v>15</v>
      </c>
      <c r="D72" s="31">
        <v>7.55</v>
      </c>
      <c r="E72" s="31">
        <v>405</v>
      </c>
      <c r="F72" s="31">
        <v>13</v>
      </c>
      <c r="G72" s="31" t="s">
        <v>25</v>
      </c>
      <c r="H72" s="31">
        <v>0.325</v>
      </c>
      <c r="I72" s="31">
        <v>42.5</v>
      </c>
      <c r="J72" s="31" t="s">
        <v>16</v>
      </c>
      <c r="K72" s="31" t="s">
        <v>16</v>
      </c>
      <c r="L72" s="31" t="s">
        <v>16</v>
      </c>
      <c r="M72" s="14" t="s">
        <v>16</v>
      </c>
      <c r="N72" s="22" t="s">
        <v>68</v>
      </c>
      <c r="O72" s="1" t="s">
        <v>128</v>
      </c>
      <c r="P72" s="23" t="s">
        <v>20</v>
      </c>
      <c r="Q72" s="22" t="s">
        <v>16</v>
      </c>
      <c r="R72" s="22" t="s">
        <v>16</v>
      </c>
      <c r="S72" s="24" t="s">
        <v>16</v>
      </c>
    </row>
    <row r="73" spans="1:19" ht="12.75" customHeight="1">
      <c r="A73" s="22" t="s">
        <v>127</v>
      </c>
      <c r="B73" s="30">
        <v>39407</v>
      </c>
      <c r="C73" s="31">
        <v>16</v>
      </c>
      <c r="D73" s="31">
        <v>7.4</v>
      </c>
      <c r="E73" s="31">
        <v>395</v>
      </c>
      <c r="F73" s="31">
        <v>11.5</v>
      </c>
      <c r="G73" s="31" t="s">
        <v>16</v>
      </c>
      <c r="H73" s="31">
        <v>0.275</v>
      </c>
      <c r="I73" s="31">
        <v>85</v>
      </c>
      <c r="J73" s="31" t="s">
        <v>16</v>
      </c>
      <c r="K73" s="31" t="s">
        <v>16</v>
      </c>
      <c r="L73" s="31" t="s">
        <v>16</v>
      </c>
      <c r="M73" s="14" t="s">
        <v>16</v>
      </c>
      <c r="N73" s="22" t="s">
        <v>129</v>
      </c>
      <c r="O73" s="22" t="s">
        <v>18</v>
      </c>
      <c r="P73" s="23" t="s">
        <v>20</v>
      </c>
      <c r="Q73" s="22" t="s">
        <v>16</v>
      </c>
      <c r="R73" s="22" t="s">
        <v>16</v>
      </c>
      <c r="S73" s="24" t="s">
        <v>16</v>
      </c>
    </row>
    <row r="74" spans="1:19" ht="12" customHeight="1">
      <c r="A74" s="22" t="s">
        <v>127</v>
      </c>
      <c r="B74" s="30">
        <v>39470</v>
      </c>
      <c r="C74" s="31">
        <v>8</v>
      </c>
      <c r="D74" s="31">
        <v>7.4</v>
      </c>
      <c r="E74" s="31">
        <v>440</v>
      </c>
      <c r="F74" s="31">
        <v>12.5</v>
      </c>
      <c r="G74" s="31">
        <v>0.6</v>
      </c>
      <c r="H74" s="31">
        <v>0.9</v>
      </c>
      <c r="I74" s="31">
        <v>85</v>
      </c>
      <c r="J74" s="31">
        <v>0</v>
      </c>
      <c r="K74" s="31" t="s">
        <v>16</v>
      </c>
      <c r="L74" s="31" t="s">
        <v>16</v>
      </c>
      <c r="M74" s="14" t="s">
        <v>16</v>
      </c>
      <c r="N74" s="22" t="s">
        <v>130</v>
      </c>
      <c r="O74" s="22" t="s">
        <v>131</v>
      </c>
      <c r="P74" s="23" t="s">
        <v>20</v>
      </c>
      <c r="Q74" s="22" t="s">
        <v>22</v>
      </c>
      <c r="R74" s="22" t="s">
        <v>16</v>
      </c>
      <c r="S74" s="24" t="s">
        <v>16</v>
      </c>
    </row>
    <row r="75" spans="1:19" ht="12" customHeight="1">
      <c r="A75" s="22" t="s">
        <v>127</v>
      </c>
      <c r="B75" s="30">
        <v>39565</v>
      </c>
      <c r="C75" s="31">
        <v>14</v>
      </c>
      <c r="D75" s="31">
        <v>8.5</v>
      </c>
      <c r="E75" s="31">
        <v>460</v>
      </c>
      <c r="F75" s="31">
        <v>14</v>
      </c>
      <c r="G75" s="32">
        <v>1</v>
      </c>
      <c r="H75" s="32">
        <v>35</v>
      </c>
      <c r="I75" s="31">
        <v>102</v>
      </c>
      <c r="J75" s="31" t="s">
        <v>16</v>
      </c>
      <c r="K75" s="31" t="s">
        <v>16</v>
      </c>
      <c r="L75" s="31" t="s">
        <v>16</v>
      </c>
      <c r="M75" s="14" t="s">
        <v>16</v>
      </c>
      <c r="N75" s="22" t="s">
        <v>132</v>
      </c>
      <c r="O75" s="22" t="s">
        <v>20</v>
      </c>
      <c r="P75" s="23" t="s">
        <v>20</v>
      </c>
      <c r="Q75" s="22" t="s">
        <v>16</v>
      </c>
      <c r="R75" s="22" t="s">
        <v>16</v>
      </c>
      <c r="S75" s="24" t="s">
        <v>16</v>
      </c>
    </row>
    <row r="76" spans="1:19" ht="15">
      <c r="A76" s="22" t="s">
        <v>133</v>
      </c>
      <c r="B76" s="27">
        <v>39385</v>
      </c>
      <c r="C76" s="29">
        <v>10</v>
      </c>
      <c r="D76" s="14">
        <v>7.6</v>
      </c>
      <c r="E76" s="14">
        <v>760</v>
      </c>
      <c r="F76" s="14">
        <v>10.5</v>
      </c>
      <c r="G76" s="14" t="s">
        <v>16</v>
      </c>
      <c r="H76" s="14">
        <v>0.1</v>
      </c>
      <c r="I76" s="14">
        <v>68</v>
      </c>
      <c r="J76" s="14">
        <v>0</v>
      </c>
      <c r="K76" s="14" t="s">
        <v>16</v>
      </c>
      <c r="L76" s="14" t="s">
        <v>16</v>
      </c>
      <c r="M76" s="10" t="s">
        <v>16</v>
      </c>
      <c r="N76" s="22" t="s">
        <v>134</v>
      </c>
      <c r="O76" s="13" t="s">
        <v>18</v>
      </c>
      <c r="P76" s="13" t="s">
        <v>19</v>
      </c>
      <c r="Q76" s="13" t="s">
        <v>16</v>
      </c>
      <c r="R76" s="13" t="s">
        <v>16</v>
      </c>
      <c r="S76" s="34" t="s">
        <v>16</v>
      </c>
    </row>
    <row r="77" spans="1:19" ht="15">
      <c r="A77" s="29" t="s">
        <v>133</v>
      </c>
      <c r="B77" s="27">
        <v>39399</v>
      </c>
      <c r="C77" s="31">
        <v>15</v>
      </c>
      <c r="D77" s="14">
        <v>7.45</v>
      </c>
      <c r="E77" s="14">
        <v>310</v>
      </c>
      <c r="F77" s="14">
        <v>10</v>
      </c>
      <c r="G77" s="14">
        <v>0.12</v>
      </c>
      <c r="H77" s="14">
        <v>0</v>
      </c>
      <c r="I77" s="14">
        <v>51</v>
      </c>
      <c r="J77" s="14">
        <v>8.5</v>
      </c>
      <c r="K77" s="14" t="s">
        <v>16</v>
      </c>
      <c r="L77" s="14">
        <v>2.2</v>
      </c>
      <c r="M77" s="14">
        <f>10+(ABS(D77-7.5)*8)+(G77*10)+(H77*15)+(J77*0.2)-(F77*0.7)</f>
        <v>6.299999999999997</v>
      </c>
      <c r="N77" s="22" t="s">
        <v>134</v>
      </c>
      <c r="O77" s="13" t="s">
        <v>135</v>
      </c>
      <c r="P77" s="13" t="s">
        <v>27</v>
      </c>
      <c r="Q77" s="13" t="s">
        <v>16</v>
      </c>
      <c r="R77" s="13" t="s">
        <v>16</v>
      </c>
      <c r="S77" s="34" t="s">
        <v>16</v>
      </c>
    </row>
    <row r="78" spans="1:19" ht="15.75">
      <c r="A78" s="22" t="s">
        <v>133</v>
      </c>
      <c r="B78" s="27">
        <v>39406</v>
      </c>
      <c r="C78" s="29">
        <v>11.5</v>
      </c>
      <c r="D78" s="14">
        <v>7.75</v>
      </c>
      <c r="E78" s="14">
        <v>840</v>
      </c>
      <c r="F78" s="14">
        <v>11.5</v>
      </c>
      <c r="G78" s="14">
        <v>0.22</v>
      </c>
      <c r="H78" s="15">
        <v>33.5</v>
      </c>
      <c r="I78" s="14">
        <v>68</v>
      </c>
      <c r="J78" s="14">
        <v>2.5</v>
      </c>
      <c r="K78" s="14" t="s">
        <v>16</v>
      </c>
      <c r="L78" s="14">
        <v>0.4</v>
      </c>
      <c r="M78" s="15">
        <v>509.15</v>
      </c>
      <c r="N78" s="22" t="s">
        <v>17</v>
      </c>
      <c r="O78" s="13" t="s">
        <v>18</v>
      </c>
      <c r="P78" s="13" t="s">
        <v>19</v>
      </c>
      <c r="Q78" s="13" t="s">
        <v>16</v>
      </c>
      <c r="R78" s="13" t="s">
        <v>16</v>
      </c>
      <c r="S78" s="34" t="s">
        <v>16</v>
      </c>
    </row>
    <row r="79" spans="1:19" ht="15">
      <c r="A79" s="29" t="s">
        <v>133</v>
      </c>
      <c r="B79" s="27">
        <v>39422</v>
      </c>
      <c r="C79" s="29">
        <v>2.5</v>
      </c>
      <c r="D79" s="14">
        <v>6.8</v>
      </c>
      <c r="E79" s="10" t="s">
        <v>136</v>
      </c>
      <c r="F79" s="14">
        <v>12.5</v>
      </c>
      <c r="G79" s="14">
        <v>0.02</v>
      </c>
      <c r="H79" s="14">
        <v>0</v>
      </c>
      <c r="I79" s="14">
        <v>68</v>
      </c>
      <c r="J79" s="14">
        <v>7.5</v>
      </c>
      <c r="K79" s="14" t="s">
        <v>16</v>
      </c>
      <c r="L79" s="14">
        <v>0.65</v>
      </c>
      <c r="M79" s="10" t="s">
        <v>16</v>
      </c>
      <c r="N79" s="22" t="s">
        <v>34</v>
      </c>
      <c r="O79" s="13" t="s">
        <v>107</v>
      </c>
      <c r="P79" s="13" t="s">
        <v>20</v>
      </c>
      <c r="Q79" s="13" t="s">
        <v>16</v>
      </c>
      <c r="R79" s="13" t="s">
        <v>16</v>
      </c>
      <c r="S79" s="34" t="s">
        <v>16</v>
      </c>
    </row>
    <row r="80" spans="1:19" ht="25.5">
      <c r="A80" s="29" t="s">
        <v>133</v>
      </c>
      <c r="B80" s="27">
        <v>39457</v>
      </c>
      <c r="C80" s="29">
        <v>9.5</v>
      </c>
      <c r="D80" s="10">
        <v>7.95</v>
      </c>
      <c r="E80" s="10">
        <v>905</v>
      </c>
      <c r="F80" s="10">
        <v>11</v>
      </c>
      <c r="G80" s="10">
        <v>0.14</v>
      </c>
      <c r="H80" s="10">
        <v>0.28</v>
      </c>
      <c r="I80" s="10">
        <v>85</v>
      </c>
      <c r="J80" s="10">
        <v>5</v>
      </c>
      <c r="K80" s="10" t="s">
        <v>16</v>
      </c>
      <c r="L80" s="10">
        <v>0</v>
      </c>
      <c r="M80" s="14">
        <f>10+(ABS(D80-7.5)*8)+(G80*10)+(H80*15)+(J80*0.2)-(F80*0.7)</f>
        <v>12.500000000000004</v>
      </c>
      <c r="N80" s="1" t="s">
        <v>137</v>
      </c>
      <c r="O80" s="12" t="s">
        <v>138</v>
      </c>
      <c r="P80" s="12" t="s">
        <v>20</v>
      </c>
      <c r="Q80" s="12" t="s">
        <v>20</v>
      </c>
      <c r="R80" s="12" t="s">
        <v>16</v>
      </c>
      <c r="S80" s="26" t="s">
        <v>16</v>
      </c>
    </row>
    <row r="81" spans="1:19" ht="15">
      <c r="A81" s="29" t="s">
        <v>133</v>
      </c>
      <c r="B81" s="27">
        <v>39515</v>
      </c>
      <c r="C81" s="29">
        <v>7.5</v>
      </c>
      <c r="D81" s="10">
        <v>7.15</v>
      </c>
      <c r="E81" s="10">
        <v>853</v>
      </c>
      <c r="F81" s="10">
        <v>10.5</v>
      </c>
      <c r="G81" s="10">
        <v>0.3</v>
      </c>
      <c r="H81" s="10">
        <v>0.053</v>
      </c>
      <c r="I81" s="10">
        <v>68</v>
      </c>
      <c r="J81" s="10">
        <v>12.5</v>
      </c>
      <c r="K81" s="10" t="s">
        <v>16</v>
      </c>
      <c r="L81" s="10">
        <v>1.85</v>
      </c>
      <c r="M81" s="14">
        <f>10+(ABS(D81-7.5)*8)+(G81*10)+(H81*15)+(J81*0.2)-(F81*0.7)</f>
        <v>11.745</v>
      </c>
      <c r="N81" s="22" t="s">
        <v>36</v>
      </c>
      <c r="O81" s="12" t="s">
        <v>139</v>
      </c>
      <c r="P81" s="12" t="s">
        <v>16</v>
      </c>
      <c r="Q81" s="12" t="s">
        <v>16</v>
      </c>
      <c r="R81" s="12" t="s">
        <v>16</v>
      </c>
      <c r="S81" s="26" t="s">
        <v>16</v>
      </c>
    </row>
  </sheetData>
  <sheetProtection/>
  <mergeCells count="1">
    <mergeCell ref="A1:O1"/>
  </mergeCells>
  <printOptions/>
  <pageMargins left="0.5" right="0.5" top="1" bottom="0.5" header="0.5" footer="0.5"/>
  <pageSetup fitToHeight="5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Allegheny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Allegheny College</cp:lastModifiedBy>
  <cp:lastPrinted>2012-10-17T17:40:20Z</cp:lastPrinted>
  <dcterms:created xsi:type="dcterms:W3CDTF">2008-06-18T14:09:17Z</dcterms:created>
  <dcterms:modified xsi:type="dcterms:W3CDTF">2016-02-09T13:47:40Z</dcterms:modified>
  <cp:category/>
  <cp:version/>
  <cp:contentType/>
  <cp:contentStatus/>
</cp:coreProperties>
</file>